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<sst xmlns="http://schemas.openxmlformats.org/spreadsheetml/2006/main" count="251" uniqueCount="160">
  <si>
    <t>Размер мм</t>
  </si>
  <si>
    <t>Цена с НДС, руб./кг</t>
  </si>
  <si>
    <t>от 1000 кг</t>
  </si>
  <si>
    <t>до 1000 кг</t>
  </si>
  <si>
    <t>до 100кг</t>
  </si>
  <si>
    <t>ЛИСТ 08/12X18H10T ГОСТ 5582-75</t>
  </si>
  <si>
    <t>ЛИСТ 08/12X18H10T ГОСТ 7350-77</t>
  </si>
  <si>
    <t>ЛИСТ AISI 321 (08Х18Н10Т) 2В</t>
  </si>
  <si>
    <t>ЛИСТ  AISI 321 (08Х18Н10Т) 1D</t>
  </si>
  <si>
    <t>2B</t>
  </si>
  <si>
    <t>ЛИСТ AISI 304 (08X18H10) 1D</t>
  </si>
  <si>
    <t>ЛИСТ  AISI 310S (10X23Н18) 1D</t>
  </si>
  <si>
    <t>ЛИСТ AISI 316L (03Х17Н14М2) 2В</t>
  </si>
  <si>
    <t>ЛИСТ AISI 904L (06ХН28МДТ) 2Е</t>
  </si>
  <si>
    <t xml:space="preserve"> руб./м.п.</t>
  </si>
  <si>
    <t>Услуга резки</t>
  </si>
  <si>
    <t>ДОПОЛНИТЕЛЬНАЯ СКИДКА !!</t>
  </si>
  <si>
    <t>08/12Х18Н10Т,  ГОСТ 9941-81</t>
  </si>
  <si>
    <t>16х1,5</t>
  </si>
  <si>
    <t>25х2,0</t>
  </si>
  <si>
    <t>25х4,0</t>
  </si>
  <si>
    <t>38х4,0</t>
  </si>
  <si>
    <t>45х5,0</t>
  </si>
  <si>
    <t>48х4,0</t>
  </si>
  <si>
    <t>76,1x2,9</t>
  </si>
  <si>
    <t>76х3,0</t>
  </si>
  <si>
    <t>83х3,0</t>
  </si>
  <si>
    <t>85х3,0</t>
  </si>
  <si>
    <t>08/12Х18Н10Т,  ГОСТ 9940-81</t>
  </si>
  <si>
    <t>76х4,5</t>
  </si>
  <si>
    <t>76х5,0</t>
  </si>
  <si>
    <t>133х6,0</t>
  </si>
  <si>
    <t>152х8,0</t>
  </si>
  <si>
    <t>159х6,0</t>
  </si>
  <si>
    <t>168x10</t>
  </si>
  <si>
    <t>Марка</t>
  </si>
  <si>
    <t>Цена с НДС, руб.м</t>
  </si>
  <si>
    <t>AISI 304</t>
  </si>
  <si>
    <t>320 GRIT</t>
  </si>
  <si>
    <t xml:space="preserve">22х2,0 </t>
  </si>
  <si>
    <t>28х1,5</t>
  </si>
  <si>
    <t xml:space="preserve">30х1,5 </t>
  </si>
  <si>
    <t xml:space="preserve"> GRIT 600</t>
  </si>
  <si>
    <t>32х1,5</t>
  </si>
  <si>
    <t xml:space="preserve">40х1,5 </t>
  </si>
  <si>
    <t xml:space="preserve">42х2,0 </t>
  </si>
  <si>
    <t>68х1,5</t>
  </si>
  <si>
    <t>76,1х3,0</t>
  </si>
  <si>
    <t>129х2</t>
  </si>
  <si>
    <t>180 GRIT</t>
  </si>
  <si>
    <t>20х20х1,0</t>
  </si>
  <si>
    <t>35x35x1,5</t>
  </si>
  <si>
    <t>60x60x1,5</t>
  </si>
  <si>
    <t>AISI 439</t>
  </si>
  <si>
    <t>30х30х1,2</t>
  </si>
  <si>
    <t>30х30х2,0</t>
  </si>
  <si>
    <t>30x60x2,0</t>
  </si>
  <si>
    <t>AISI 409</t>
  </si>
  <si>
    <t xml:space="preserve">AISI 430 </t>
  </si>
  <si>
    <t>40х40х1,2</t>
  </si>
  <si>
    <t xml:space="preserve">Трубы профильные 201 (01Х16Н2) </t>
  </si>
  <si>
    <t xml:space="preserve">AISI 201 </t>
  </si>
  <si>
    <t>ТРУБЫ БЕСШОВНЫЕ</t>
  </si>
  <si>
    <t>Трубы круглые 304 (08Х18Н10)</t>
  </si>
  <si>
    <t>Трубы профильные 304 (08Х18Н10)</t>
  </si>
  <si>
    <t>ТРУБЫ СВАРНЫЕ</t>
  </si>
  <si>
    <t>ЛИСТ AISI 304 (08X18H10) AN6, DECO</t>
  </si>
  <si>
    <t>Толщина мм</t>
  </si>
  <si>
    <t>Вес м/п</t>
  </si>
  <si>
    <t>ПОД ЗАКАЗ</t>
  </si>
  <si>
    <t>РУЛОН AISI 430 (12X17)</t>
  </si>
  <si>
    <t>РУЛОН AISI 304 (08X18H10)</t>
  </si>
  <si>
    <t>РУЛОН AISI 321 (08Х18Н10Т)</t>
  </si>
  <si>
    <t>ЛИСТ AISI 430 (12X17) 4N+PE Шлифованние в пленке</t>
  </si>
  <si>
    <t>ЛИСТ AISI 430 (12X17) 2В Матовые</t>
  </si>
  <si>
    <t>ЛИСТ AISI 304 (08X18H10) 2В Матовые</t>
  </si>
  <si>
    <t>ЛИСТ AISI 304 (08X18H10) 4N+PE Шлифовка в пленке</t>
  </si>
  <si>
    <t>ЛИСТ AISI 304 (08X18H10) BA+PE Зеркальные в пленке</t>
  </si>
  <si>
    <t xml:space="preserve">Трубы профильные 409 (08Х12) // 439 (08Х17Т) </t>
  </si>
  <si>
    <t>Поверн.</t>
  </si>
  <si>
    <t>Свариваемый материал</t>
  </si>
  <si>
    <t>Диаметр, мм</t>
  </si>
  <si>
    <t>Упаковка, кг</t>
  </si>
  <si>
    <t>308L/MVR AC/DC</t>
  </si>
  <si>
    <t>AISI 304/304L</t>
  </si>
  <si>
    <t>310 AC/DC</t>
  </si>
  <si>
    <t xml:space="preserve">AISI 310S </t>
  </si>
  <si>
    <t>347 MVN AC/DC</t>
  </si>
  <si>
    <t xml:space="preserve">AISI 321 </t>
  </si>
  <si>
    <t>347-Si/MVNb-Si</t>
  </si>
  <si>
    <t>AISI 321</t>
  </si>
  <si>
    <t xml:space="preserve">308L-Si/MVNb-Si </t>
  </si>
  <si>
    <t>316L-Si/SKR-Si</t>
  </si>
  <si>
    <t xml:space="preserve">AISI 316/316L </t>
  </si>
  <si>
    <t>318L-Si/SKR-Si</t>
  </si>
  <si>
    <t>AISI 316 Ti</t>
  </si>
  <si>
    <t>ФИТИНГИ</t>
  </si>
  <si>
    <t>AISI 316L</t>
  </si>
  <si>
    <t>Отвод 320,0х4,5 R=45</t>
  </si>
  <si>
    <t>Отвод 273,0х3,0</t>
  </si>
  <si>
    <t>Отвод 457,0х3,0 R=1.5</t>
  </si>
  <si>
    <t>Тройник  44,5х44,5х2,0</t>
  </si>
  <si>
    <t>Тройник 220,0х220,0х2,5</t>
  </si>
  <si>
    <t>AISI 320</t>
  </si>
  <si>
    <t>Переход эксц. 508,0х457,2х3,0</t>
  </si>
  <si>
    <t>Электроды</t>
  </si>
  <si>
    <t>ПРАЙС НА ЛИСТОВОЙ НЕРЖАВЕЮЩИЙ МЕТАЛЛОПРОКАТ</t>
  </si>
  <si>
    <t>ЛИСТ AISI 430 (12X17) BA+PE Зеркальные в пленке</t>
  </si>
  <si>
    <t>40x60х2,0</t>
  </si>
  <si>
    <t>При единовременной покупке  листа объемом от 3.0 тонн</t>
  </si>
  <si>
    <t>Сварочная проволока</t>
  </si>
  <si>
    <t>AISI 430</t>
  </si>
  <si>
    <t>25х25х1,0</t>
  </si>
  <si>
    <t>30х30х1,0</t>
  </si>
  <si>
    <t>40х40х1,0</t>
  </si>
  <si>
    <t>20х40х1,0</t>
  </si>
  <si>
    <t>Трубы профильные 430 (12Х17)</t>
  </si>
  <si>
    <t>20x20x1.0</t>
  </si>
  <si>
    <t>20x40x1.0</t>
  </si>
  <si>
    <t>25x25x1.5</t>
  </si>
  <si>
    <t>30x30x1.0</t>
  </si>
  <si>
    <t>40x40x1.0</t>
  </si>
  <si>
    <t>38х2,0</t>
  </si>
  <si>
    <t>40х2,0</t>
  </si>
  <si>
    <t xml:space="preserve">21,3х1,6 </t>
  </si>
  <si>
    <t>Поверхность</t>
  </si>
  <si>
    <t>Цена с НДС, р за м пог.</t>
  </si>
  <si>
    <t>ПРОФИЛЬНЫЕ ТРУБЫ</t>
  </si>
  <si>
    <t>до 100м</t>
  </si>
  <si>
    <t>от 100-500</t>
  </si>
  <si>
    <t>от 500</t>
  </si>
  <si>
    <t>AISI 304L</t>
  </si>
  <si>
    <t>Бортшайба 458,0х40,0х4,0</t>
  </si>
  <si>
    <t>Бортшайба 508,0х60,0х6,0 316L</t>
  </si>
  <si>
    <t>Бортшайба 708,0х40,0х4,0 316L</t>
  </si>
  <si>
    <t>Порезка трубы</t>
  </si>
  <si>
    <t>Диаметр</t>
  </si>
  <si>
    <t>Цена            руб./рез</t>
  </si>
  <si>
    <t>Цена руб./рез</t>
  </si>
  <si>
    <t>25х25х1,5</t>
  </si>
  <si>
    <t>600 GRIT</t>
  </si>
  <si>
    <t>40х40х1,5</t>
  </si>
  <si>
    <t>30х30х1,5</t>
  </si>
  <si>
    <t>Назнаачение</t>
  </si>
  <si>
    <t>ЛИСТ AISI 420 (20X13) 2В Матовые</t>
  </si>
  <si>
    <t>0,5-3,0</t>
  </si>
  <si>
    <t>4,0-6,0</t>
  </si>
  <si>
    <t>8,0-12,0</t>
  </si>
  <si>
    <t>14,0-18,0</t>
  </si>
  <si>
    <t>20,0-30,0</t>
  </si>
  <si>
    <t>32,0-50,0</t>
  </si>
  <si>
    <t>16-28</t>
  </si>
  <si>
    <t>Call</t>
  </si>
  <si>
    <t>30-49</t>
  </si>
  <si>
    <t>50-69</t>
  </si>
  <si>
    <t>70-89</t>
  </si>
  <si>
    <t>90-99</t>
  </si>
  <si>
    <t>102-119</t>
  </si>
  <si>
    <t>120-139</t>
  </si>
  <si>
    <t>140-200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</si>
</sst>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#,##0.0&quot;р.&quot;"/>
    <numFmt numFmtId="177" formatCode="0.000"/>
    <numFmt numFmtId="178" formatCode="#,##0.000"/>
    <numFmt numFmtId="179" formatCode="#,##0.00[$р.-419]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;[Red]\-0.000"/>
    <numFmt numFmtId="186" formatCode="#,##0.000;[Red]\-#,##0.000"/>
    <numFmt numFmtId="187" formatCode="[$$-409]#,##0.000"/>
    <numFmt numFmtId="18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8"/>
      <name val="Segoe U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rgb="FF000000"/>
      <name val="Segoe U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177" fontId="5" fillId="0" borderId="10" xfId="60" applyNumberFormat="1" applyFont="1" applyFill="1" applyBorder="1" applyAlignment="1">
      <alignment horizontal="center" vertical="center" wrapText="1"/>
      <protection/>
    </xf>
    <xf numFmtId="177" fontId="5" fillId="0" borderId="10" xfId="54" applyNumberFormat="1" applyFont="1" applyFill="1" applyBorder="1" applyAlignment="1">
      <alignment horizontal="center" vertical="center" wrapText="1"/>
      <protection/>
    </xf>
    <xf numFmtId="178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178" fontId="5" fillId="0" borderId="13" xfId="54" applyNumberFormat="1" applyFont="1" applyFill="1" applyBorder="1" applyAlignment="1">
      <alignment horizontal="center" vertic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2" fontId="5" fillId="0" borderId="10" xfId="60" applyNumberFormat="1" applyFont="1" applyFill="1" applyBorder="1" applyAlignment="1">
      <alignment horizontal="center"/>
      <protection/>
    </xf>
    <xf numFmtId="2" fontId="5" fillId="0" borderId="13" xfId="61" applyNumberFormat="1" applyFont="1" applyFill="1" applyBorder="1" applyAlignment="1">
      <alignment horizontal="center"/>
      <protection/>
    </xf>
    <xf numFmtId="2" fontId="5" fillId="0" borderId="0" xfId="61" applyNumberFormat="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vertical="center"/>
      <protection/>
    </xf>
    <xf numFmtId="2" fontId="5" fillId="0" borderId="13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 horizontal="center" wrapText="1"/>
      <protection/>
    </xf>
    <xf numFmtId="4" fontId="5" fillId="0" borderId="0" xfId="60" applyNumberFormat="1" applyFont="1" applyFill="1" applyBorder="1" applyAlignment="1">
      <alignment horizontal="center" vertical="center" wrapText="1"/>
      <protection/>
    </xf>
    <xf numFmtId="4" fontId="5" fillId="0" borderId="0" xfId="60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11" xfId="60" applyFont="1" applyFill="1" applyBorder="1" applyAlignment="1">
      <alignment vertical="center" wrapText="1"/>
      <protection/>
    </xf>
    <xf numFmtId="0" fontId="5" fillId="33" borderId="11" xfId="60" applyFont="1" applyFill="1" applyBorder="1" applyAlignment="1">
      <alignment vertical="center" wrapText="1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55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4" fontId="4" fillId="0" borderId="14" xfId="55" applyNumberFormat="1" applyFont="1" applyFill="1" applyBorder="1" applyAlignment="1">
      <alignment horizontal="center" vertical="center" wrapText="1"/>
      <protection/>
    </xf>
    <xf numFmtId="174" fontId="4" fillId="0" borderId="11" xfId="55" applyNumberFormat="1" applyFont="1" applyFill="1" applyBorder="1" applyAlignment="1">
      <alignment horizontal="center" vertical="center" wrapText="1"/>
      <protection/>
    </xf>
    <xf numFmtId="174" fontId="4" fillId="0" borderId="15" xfId="55" applyNumberFormat="1" applyFont="1" applyFill="1" applyBorder="1" applyAlignment="1">
      <alignment horizontal="center" vertical="center" wrapText="1"/>
      <protection/>
    </xf>
    <xf numFmtId="174" fontId="4" fillId="0" borderId="12" xfId="55" applyNumberFormat="1" applyFont="1" applyFill="1" applyBorder="1" applyAlignment="1">
      <alignment horizontal="center" vertical="center" wrapText="1"/>
      <protection/>
    </xf>
    <xf numFmtId="2" fontId="4" fillId="0" borderId="15" xfId="55" applyNumberFormat="1" applyFont="1" applyFill="1" applyBorder="1" applyAlignment="1">
      <alignment horizontal="center" vertical="center" wrapText="1"/>
      <protection/>
    </xf>
    <xf numFmtId="174" fontId="4" fillId="0" borderId="16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57" applyFont="1" applyFill="1" applyBorder="1" applyAlignment="1">
      <alignment horizontal="center" vertical="center" wrapText="1"/>
      <protection/>
    </xf>
    <xf numFmtId="187" fontId="5" fillId="33" borderId="19" xfId="0" applyNumberFormat="1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188" fontId="5" fillId="0" borderId="19" xfId="0" applyNumberFormat="1" applyFont="1" applyBorder="1" applyAlignment="1">
      <alignment horizontal="center"/>
    </xf>
    <xf numFmtId="188" fontId="5" fillId="0" borderId="20" xfId="0" applyNumberFormat="1" applyFont="1" applyBorder="1" applyAlignment="1">
      <alignment horizontal="center"/>
    </xf>
    <xf numFmtId="188" fontId="5" fillId="0" borderId="10" xfId="55" applyNumberFormat="1" applyFont="1" applyFill="1" applyBorder="1" applyAlignment="1">
      <alignment horizontal="center" vertical="center"/>
      <protection/>
    </xf>
    <xf numFmtId="188" fontId="5" fillId="0" borderId="19" xfId="55" applyNumberFormat="1" applyFont="1" applyFill="1" applyBorder="1" applyAlignment="1">
      <alignment horizontal="center" vertical="center"/>
      <protection/>
    </xf>
    <xf numFmtId="188" fontId="5" fillId="33" borderId="10" xfId="55" applyNumberFormat="1" applyFont="1" applyFill="1" applyBorder="1" applyAlignment="1">
      <alignment horizontal="center" vertical="center"/>
      <protection/>
    </xf>
    <xf numFmtId="188" fontId="5" fillId="33" borderId="19" xfId="55" applyNumberFormat="1" applyFont="1" applyFill="1" applyBorder="1" applyAlignment="1">
      <alignment horizontal="center" vertical="center"/>
      <protection/>
    </xf>
    <xf numFmtId="188" fontId="5" fillId="0" borderId="20" xfId="55" applyNumberFormat="1" applyFont="1" applyFill="1" applyBorder="1" applyAlignment="1">
      <alignment horizontal="center" vertical="center"/>
      <protection/>
    </xf>
    <xf numFmtId="188" fontId="5" fillId="33" borderId="21" xfId="55" applyNumberFormat="1" applyFont="1" applyFill="1" applyBorder="1" applyAlignment="1">
      <alignment horizontal="center" vertical="center"/>
      <protection/>
    </xf>
    <xf numFmtId="188" fontId="5" fillId="33" borderId="13" xfId="55" applyNumberFormat="1" applyFont="1" applyFill="1" applyBorder="1" applyAlignment="1">
      <alignment horizontal="center" vertical="center"/>
      <protection/>
    </xf>
    <xf numFmtId="188" fontId="5" fillId="33" borderId="20" xfId="55" applyNumberFormat="1" applyFont="1" applyFill="1" applyBorder="1" applyAlignment="1">
      <alignment horizontal="center" vertical="center"/>
      <protection/>
    </xf>
    <xf numFmtId="188" fontId="5" fillId="33" borderId="17" xfId="55" applyNumberFormat="1" applyFont="1" applyFill="1" applyBorder="1" applyAlignment="1">
      <alignment horizontal="center" vertical="center"/>
      <protection/>
    </xf>
    <xf numFmtId="188" fontId="5" fillId="0" borderId="21" xfId="0" applyNumberFormat="1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23" xfId="55" applyNumberFormat="1" applyFont="1" applyFill="1" applyBorder="1" applyAlignment="1">
      <alignment horizontal="center" vertical="center" wrapText="1"/>
      <protection/>
    </xf>
    <xf numFmtId="188" fontId="5" fillId="0" borderId="23" xfId="55" applyNumberFormat="1" applyFont="1" applyFill="1" applyBorder="1" applyAlignment="1">
      <alignment horizontal="center" vertical="center"/>
      <protection/>
    </xf>
    <xf numFmtId="188" fontId="5" fillId="0" borderId="24" xfId="55" applyNumberFormat="1" applyFont="1" applyFill="1" applyBorder="1" applyAlignment="1">
      <alignment horizontal="center" vertical="center"/>
      <protection/>
    </xf>
    <xf numFmtId="188" fontId="5" fillId="0" borderId="21" xfId="55" applyNumberFormat="1" applyFont="1" applyFill="1" applyBorder="1" applyAlignment="1">
      <alignment horizontal="center" vertical="center" wrapText="1"/>
      <protection/>
    </xf>
    <xf numFmtId="188" fontId="5" fillId="0" borderId="21" xfId="55" applyNumberFormat="1" applyFont="1" applyFill="1" applyBorder="1" applyAlignment="1">
      <alignment horizontal="center" vertical="center"/>
      <protection/>
    </xf>
    <xf numFmtId="188" fontId="5" fillId="0" borderId="22" xfId="55" applyNumberFormat="1" applyFont="1" applyFill="1" applyBorder="1" applyAlignment="1">
      <alignment horizontal="center" vertical="center"/>
      <protection/>
    </xf>
    <xf numFmtId="188" fontId="5" fillId="0" borderId="17" xfId="55" applyNumberFormat="1" applyFont="1" applyFill="1" applyBorder="1" applyAlignment="1">
      <alignment horizontal="center" vertical="center" wrapText="1"/>
      <protection/>
    </xf>
    <xf numFmtId="188" fontId="5" fillId="0" borderId="17" xfId="55" applyNumberFormat="1" applyFont="1" applyFill="1" applyBorder="1" applyAlignment="1">
      <alignment horizontal="center" vertical="center"/>
      <protection/>
    </xf>
    <xf numFmtId="188" fontId="5" fillId="0" borderId="10" xfId="55" applyNumberFormat="1" applyFont="1" applyFill="1" applyBorder="1" applyAlignment="1">
      <alignment horizontal="center" vertical="center" wrapText="1"/>
      <protection/>
    </xf>
    <xf numFmtId="188" fontId="5" fillId="0" borderId="22" xfId="0" applyNumberFormat="1" applyFont="1" applyBorder="1" applyAlignment="1">
      <alignment horizontal="center" vertical="center" wrapText="1"/>
    </xf>
    <xf numFmtId="188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0" xfId="56" applyNumberFormat="1" applyFont="1" applyFill="1" applyBorder="1" applyAlignment="1">
      <alignment horizontal="center" vertical="top" wrapText="1"/>
      <protection/>
    </xf>
    <xf numFmtId="188" fontId="5" fillId="0" borderId="0" xfId="0" applyNumberFormat="1" applyFont="1" applyBorder="1" applyAlignment="1">
      <alignment horizontal="center"/>
    </xf>
    <xf numFmtId="0" fontId="48" fillId="0" borderId="0" xfId="0" applyFont="1" applyAlignment="1">
      <alignment vertical="center" wrapText="1"/>
    </xf>
    <xf numFmtId="4" fontId="4" fillId="0" borderId="11" xfId="60" applyNumberFormat="1" applyFont="1" applyFill="1" applyBorder="1" applyAlignment="1">
      <alignment horizontal="center" vertical="center"/>
      <protection/>
    </xf>
    <xf numFmtId="4" fontId="5" fillId="0" borderId="19" xfId="60" applyNumberFormat="1" applyFont="1" applyFill="1" applyBorder="1" applyAlignment="1">
      <alignment vertical="center" wrapText="1"/>
      <protection/>
    </xf>
    <xf numFmtId="4" fontId="4" fillId="0" borderId="12" xfId="60" applyNumberFormat="1" applyFont="1" applyFill="1" applyBorder="1" applyAlignment="1">
      <alignment horizontal="center" vertical="center"/>
      <protection/>
    </xf>
    <xf numFmtId="4" fontId="5" fillId="0" borderId="20" xfId="60" applyNumberFormat="1" applyFont="1" applyFill="1" applyBorder="1" applyAlignment="1">
      <alignment vertical="center" wrapText="1"/>
      <protection/>
    </xf>
    <xf numFmtId="4" fontId="5" fillId="0" borderId="10" xfId="60" applyNumberFormat="1" applyFont="1" applyFill="1" applyBorder="1" applyAlignment="1">
      <alignment horizontal="center" vertical="center" wrapText="1"/>
      <protection/>
    </xf>
    <xf numFmtId="4" fontId="4" fillId="0" borderId="10" xfId="60" applyNumberFormat="1" applyFont="1" applyFill="1" applyBorder="1" applyAlignment="1">
      <alignment vertical="center" wrapText="1"/>
      <protection/>
    </xf>
    <xf numFmtId="4" fontId="5" fillId="0" borderId="13" xfId="60" applyNumberFormat="1" applyFont="1" applyFill="1" applyBorder="1" applyAlignment="1">
      <alignment horizontal="center" vertical="center" wrapText="1"/>
      <protection/>
    </xf>
    <xf numFmtId="4" fontId="4" fillId="0" borderId="13" xfId="60" applyNumberFormat="1" applyFont="1" applyFill="1" applyBorder="1" applyAlignment="1">
      <alignment vertical="center" wrapText="1"/>
      <protection/>
    </xf>
    <xf numFmtId="188" fontId="5" fillId="0" borderId="0" xfId="0" applyNumberFormat="1" applyFont="1" applyAlignment="1">
      <alignment/>
    </xf>
    <xf numFmtId="0" fontId="5" fillId="34" borderId="25" xfId="56" applyNumberFormat="1" applyFont="1" applyFill="1" applyBorder="1" applyAlignment="1">
      <alignment horizontal="center" vertical="top" wrapText="1"/>
      <protection/>
    </xf>
    <xf numFmtId="0" fontId="5" fillId="34" borderId="26" xfId="56" applyNumberFormat="1" applyFont="1" applyFill="1" applyBorder="1" applyAlignment="1">
      <alignment horizontal="center" vertical="top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88" fontId="5" fillId="33" borderId="10" xfId="55" applyNumberFormat="1" applyFont="1" applyFill="1" applyBorder="1" applyAlignment="1">
      <alignment horizontal="center" vertical="center" wrapText="1"/>
      <protection/>
    </xf>
    <xf numFmtId="188" fontId="5" fillId="33" borderId="17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88" fontId="5" fillId="33" borderId="22" xfId="55" applyNumberFormat="1" applyFont="1" applyFill="1" applyBorder="1" applyAlignment="1">
      <alignment horizontal="center" vertical="center"/>
      <protection/>
    </xf>
    <xf numFmtId="188" fontId="5" fillId="0" borderId="23" xfId="0" applyNumberFormat="1" applyFont="1" applyBorder="1" applyAlignment="1">
      <alignment horizontal="center" vertical="center"/>
    </xf>
    <xf numFmtId="188" fontId="5" fillId="0" borderId="24" xfId="0" applyNumberFormat="1" applyFont="1" applyBorder="1" applyAlignment="1">
      <alignment horizontal="center" vertical="center"/>
    </xf>
    <xf numFmtId="0" fontId="5" fillId="0" borderId="27" xfId="60" applyFont="1" applyFill="1" applyBorder="1" applyAlignment="1">
      <alignment vertical="center" wrapText="1"/>
      <protection/>
    </xf>
    <xf numFmtId="0" fontId="5" fillId="0" borderId="28" xfId="0" applyFont="1" applyBorder="1" applyAlignment="1">
      <alignment horizontal="center"/>
    </xf>
    <xf numFmtId="188" fontId="5" fillId="0" borderId="28" xfId="55" applyNumberFormat="1" applyFont="1" applyFill="1" applyBorder="1" applyAlignment="1">
      <alignment horizontal="center" vertical="center"/>
      <protection/>
    </xf>
    <xf numFmtId="188" fontId="5" fillId="0" borderId="29" xfId="55" applyNumberFormat="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188" fontId="4" fillId="0" borderId="30" xfId="55" applyNumberFormat="1" applyFont="1" applyFill="1" applyBorder="1" applyAlignment="1">
      <alignment horizontal="center" vertical="center" wrapText="1"/>
      <protection/>
    </xf>
    <xf numFmtId="188" fontId="4" fillId="0" borderId="31" xfId="0" applyNumberFormat="1" applyFont="1" applyBorder="1" applyAlignment="1">
      <alignment horizontal="center" vertical="center" wrapText="1"/>
    </xf>
    <xf numFmtId="4" fontId="4" fillId="0" borderId="0" xfId="60" applyNumberFormat="1" applyFont="1" applyFill="1" applyBorder="1" applyAlignment="1">
      <alignment vertical="center" wrapText="1"/>
      <protection/>
    </xf>
    <xf numFmtId="4" fontId="5" fillId="0" borderId="0" xfId="60" applyNumberFormat="1" applyFont="1" applyFill="1" applyBorder="1" applyAlignment="1">
      <alignment vertical="center" wrapText="1"/>
      <protection/>
    </xf>
    <xf numFmtId="174" fontId="4" fillId="0" borderId="32" xfId="55" applyNumberFormat="1" applyFont="1" applyFill="1" applyBorder="1" applyAlignment="1">
      <alignment horizontal="center" vertical="center" wrapText="1"/>
      <protection/>
    </xf>
    <xf numFmtId="188" fontId="5" fillId="33" borderId="33" xfId="55" applyNumberFormat="1" applyFont="1" applyFill="1" applyBorder="1" applyAlignment="1">
      <alignment horizontal="center" vertical="center"/>
      <protection/>
    </xf>
    <xf numFmtId="188" fontId="5" fillId="0" borderId="33" xfId="0" applyNumberFormat="1" applyFont="1" applyBorder="1" applyAlignment="1">
      <alignment horizontal="center" vertical="center"/>
    </xf>
    <xf numFmtId="188" fontId="5" fillId="0" borderId="34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0" borderId="19" xfId="0" applyNumberFormat="1" applyFont="1" applyBorder="1" applyAlignment="1">
      <alignment horizontal="center" vertical="center"/>
    </xf>
    <xf numFmtId="188" fontId="5" fillId="0" borderId="30" xfId="55" applyNumberFormat="1" applyFont="1" applyFill="1" applyBorder="1" applyAlignment="1">
      <alignment horizontal="center" vertical="center"/>
      <protection/>
    </xf>
    <xf numFmtId="188" fontId="5" fillId="0" borderId="31" xfId="55" applyNumberFormat="1" applyFont="1" applyFill="1" applyBorder="1" applyAlignment="1">
      <alignment horizontal="center" vertical="center"/>
      <protection/>
    </xf>
    <xf numFmtId="188" fontId="5" fillId="33" borderId="10" xfId="0" applyNumberFormat="1" applyFont="1" applyFill="1" applyBorder="1" applyAlignment="1">
      <alignment horizontal="center"/>
    </xf>
    <xf numFmtId="4" fontId="4" fillId="0" borderId="0" xfId="60" applyNumberFormat="1" applyFont="1" applyFill="1" applyBorder="1" applyAlignment="1">
      <alignment horizontal="center" vertical="center"/>
      <protection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12" borderId="35" xfId="60" applyFont="1" applyFill="1" applyBorder="1" applyAlignment="1">
      <alignment horizontal="center" vertical="center" wrapText="1"/>
      <protection/>
    </xf>
    <xf numFmtId="0" fontId="5" fillId="12" borderId="36" xfId="60" applyFont="1" applyFill="1" applyBorder="1" applyAlignment="1">
      <alignment horizontal="center" vertical="center" wrapText="1"/>
      <protection/>
    </xf>
    <xf numFmtId="0" fontId="5" fillId="12" borderId="37" xfId="60" applyFont="1" applyFill="1" applyBorder="1" applyAlignment="1">
      <alignment horizontal="center" vertical="center" wrapText="1"/>
      <protection/>
    </xf>
    <xf numFmtId="0" fontId="5" fillId="12" borderId="35" xfId="0" applyFont="1" applyFill="1" applyBorder="1" applyAlignment="1">
      <alignment horizontal="center"/>
    </xf>
    <xf numFmtId="0" fontId="5" fillId="12" borderId="36" xfId="0" applyFont="1" applyFill="1" applyBorder="1" applyAlignment="1">
      <alignment horizontal="center"/>
    </xf>
    <xf numFmtId="0" fontId="5" fillId="12" borderId="37" xfId="0" applyFont="1" applyFill="1" applyBorder="1" applyAlignment="1">
      <alignment horizontal="center"/>
    </xf>
    <xf numFmtId="14" fontId="4" fillId="35" borderId="35" xfId="0" applyNumberFormat="1" applyFont="1" applyFill="1" applyBorder="1" applyAlignment="1">
      <alignment horizontal="center" vertical="center"/>
    </xf>
    <xf numFmtId="14" fontId="4" fillId="35" borderId="37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12" borderId="38" xfId="57" applyNumberFormat="1" applyFont="1" applyFill="1" applyBorder="1" applyAlignment="1">
      <alignment horizontal="center" vertical="center" wrapText="1"/>
      <protection/>
    </xf>
    <xf numFmtId="0" fontId="5" fillId="12" borderId="39" xfId="57" applyNumberFormat="1" applyFont="1" applyFill="1" applyBorder="1" applyAlignment="1">
      <alignment horizontal="center" vertical="center" wrapText="1"/>
      <protection/>
    </xf>
    <xf numFmtId="0" fontId="5" fillId="12" borderId="40" xfId="57" applyNumberFormat="1" applyFont="1" applyFill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center"/>
    </xf>
    <xf numFmtId="0" fontId="5" fillId="12" borderId="41" xfId="57" applyNumberFormat="1" applyFont="1" applyFill="1" applyBorder="1" applyAlignment="1">
      <alignment horizontal="center" vertical="center" wrapText="1"/>
      <protection/>
    </xf>
    <xf numFmtId="0" fontId="5" fillId="12" borderId="42" xfId="57" applyNumberFormat="1" applyFont="1" applyFill="1" applyBorder="1" applyAlignment="1">
      <alignment horizontal="center" vertical="center" wrapText="1"/>
      <protection/>
    </xf>
    <xf numFmtId="0" fontId="5" fillId="12" borderId="43" xfId="57" applyNumberFormat="1" applyFont="1" applyFill="1" applyBorder="1" applyAlignment="1">
      <alignment horizontal="center" vertical="center" wrapText="1"/>
      <protection/>
    </xf>
    <xf numFmtId="49" fontId="5" fillId="0" borderId="41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34" borderId="10" xfId="56" applyNumberFormat="1" applyFont="1" applyFill="1" applyBorder="1" applyAlignment="1">
      <alignment horizontal="center" vertical="top" wrapText="1"/>
      <protection/>
    </xf>
    <xf numFmtId="0" fontId="8" fillId="12" borderId="27" xfId="60" applyFont="1" applyFill="1" applyBorder="1" applyAlignment="1">
      <alignment horizontal="center" vertical="center" wrapText="1"/>
      <protection/>
    </xf>
    <xf numFmtId="0" fontId="8" fillId="12" borderId="28" xfId="60" applyFont="1" applyFill="1" applyBorder="1" applyAlignment="1">
      <alignment horizontal="center" vertical="center" wrapText="1"/>
      <protection/>
    </xf>
    <xf numFmtId="0" fontId="8" fillId="12" borderId="29" xfId="60" applyFont="1" applyFill="1" applyBorder="1" applyAlignment="1">
      <alignment horizontal="center" vertical="center" wrapText="1"/>
      <protection/>
    </xf>
    <xf numFmtId="0" fontId="5" fillId="34" borderId="41" xfId="56" applyNumberFormat="1" applyFont="1" applyFill="1" applyBorder="1" applyAlignment="1">
      <alignment horizontal="left" vertical="top" wrapText="1"/>
      <protection/>
    </xf>
    <xf numFmtId="0" fontId="5" fillId="34" borderId="42" xfId="56" applyNumberFormat="1" applyFont="1" applyFill="1" applyBorder="1" applyAlignment="1">
      <alignment horizontal="left" vertical="top" wrapText="1"/>
      <protection/>
    </xf>
    <xf numFmtId="0" fontId="5" fillId="34" borderId="26" xfId="56" applyNumberFormat="1" applyFont="1" applyFill="1" applyBorder="1" applyAlignment="1">
      <alignment horizontal="left" vertical="top" wrapText="1"/>
      <protection/>
    </xf>
    <xf numFmtId="0" fontId="50" fillId="36" borderId="11" xfId="0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12" borderId="44" xfId="0" applyFont="1" applyFill="1" applyBorder="1" applyAlignment="1">
      <alignment horizontal="center"/>
    </xf>
    <xf numFmtId="0" fontId="5" fillId="12" borderId="45" xfId="0" applyFont="1" applyFill="1" applyBorder="1" applyAlignment="1">
      <alignment horizontal="center"/>
    </xf>
    <xf numFmtId="0" fontId="5" fillId="12" borderId="46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/>
    </xf>
    <xf numFmtId="188" fontId="5" fillId="33" borderId="19" xfId="0" applyNumberFormat="1" applyFont="1" applyFill="1" applyBorder="1" applyAlignment="1">
      <alignment horizontal="center"/>
    </xf>
    <xf numFmtId="188" fontId="5" fillId="0" borderId="25" xfId="61" applyNumberFormat="1" applyFont="1" applyFill="1" applyBorder="1" applyAlignment="1">
      <alignment horizontal="center" vertical="top"/>
      <protection/>
    </xf>
    <xf numFmtId="188" fontId="5" fillId="0" borderId="43" xfId="61" applyNumberFormat="1" applyFont="1" applyFill="1" applyBorder="1" applyAlignment="1">
      <alignment horizontal="center" vertical="top"/>
      <protection/>
    </xf>
    <xf numFmtId="188" fontId="5" fillId="0" borderId="25" xfId="58" applyNumberFormat="1" applyFont="1" applyBorder="1" applyAlignment="1">
      <alignment horizontal="center" vertical="top"/>
      <protection/>
    </xf>
    <xf numFmtId="188" fontId="5" fillId="0" borderId="43" xfId="58" applyNumberFormat="1" applyFont="1" applyBorder="1" applyAlignment="1">
      <alignment horizontal="center" vertical="top"/>
      <protection/>
    </xf>
    <xf numFmtId="0" fontId="5" fillId="0" borderId="47" xfId="60" applyFont="1" applyFill="1" applyBorder="1" applyAlignment="1">
      <alignment horizontal="center" vertical="center" wrapText="1"/>
      <protection/>
    </xf>
    <xf numFmtId="0" fontId="5" fillId="0" borderId="48" xfId="60" applyFont="1" applyFill="1" applyBorder="1" applyAlignment="1">
      <alignment horizontal="center" vertical="center" wrapText="1"/>
      <protection/>
    </xf>
    <xf numFmtId="0" fontId="5" fillId="0" borderId="49" xfId="60" applyFont="1" applyFill="1" applyBorder="1" applyAlignment="1">
      <alignment horizontal="center" vertical="center" wrapText="1"/>
      <protection/>
    </xf>
    <xf numFmtId="0" fontId="5" fillId="0" borderId="50" xfId="60" applyFont="1" applyFill="1" applyBorder="1" applyAlignment="1">
      <alignment horizontal="center" vertical="center" wrapText="1"/>
      <protection/>
    </xf>
    <xf numFmtId="0" fontId="5" fillId="34" borderId="12" xfId="56" applyNumberFormat="1" applyFont="1" applyFill="1" applyBorder="1" applyAlignment="1">
      <alignment horizontal="left" vertical="top" wrapText="1"/>
      <protection/>
    </xf>
    <xf numFmtId="0" fontId="5" fillId="34" borderId="13" xfId="56" applyNumberFormat="1" applyFont="1" applyFill="1" applyBorder="1" applyAlignment="1">
      <alignment horizontal="left" vertical="top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34" borderId="51" xfId="56" applyNumberFormat="1" applyFont="1" applyFill="1" applyBorder="1" applyAlignment="1">
      <alignment horizontal="center" vertical="top" wrapText="1"/>
      <protection/>
    </xf>
    <xf numFmtId="0" fontId="5" fillId="34" borderId="52" xfId="56" applyNumberFormat="1" applyFont="1" applyFill="1" applyBorder="1" applyAlignment="1">
      <alignment horizontal="center" vertical="top" wrapText="1"/>
      <protection/>
    </xf>
    <xf numFmtId="0" fontId="5" fillId="34" borderId="11" xfId="56" applyNumberFormat="1" applyFont="1" applyFill="1" applyBorder="1" applyAlignment="1">
      <alignment horizontal="left" vertical="top" wrapText="1"/>
      <protection/>
    </xf>
    <xf numFmtId="0" fontId="5" fillId="34" borderId="10" xfId="56" applyNumberFormat="1" applyFont="1" applyFill="1" applyBorder="1" applyAlignment="1">
      <alignment horizontal="left" vertical="top" wrapText="1"/>
      <protection/>
    </xf>
    <xf numFmtId="0" fontId="5" fillId="34" borderId="25" xfId="56" applyNumberFormat="1" applyFont="1" applyFill="1" applyBorder="1" applyAlignment="1">
      <alignment horizontal="center" vertical="top" wrapText="1"/>
      <protection/>
    </xf>
    <xf numFmtId="0" fontId="5" fillId="34" borderId="26" xfId="56" applyNumberFormat="1" applyFont="1" applyFill="1" applyBorder="1" applyAlignment="1">
      <alignment horizontal="center" vertical="top" wrapText="1"/>
      <protection/>
    </xf>
    <xf numFmtId="188" fontId="5" fillId="0" borderId="51" xfId="61" applyNumberFormat="1" applyFont="1" applyFill="1" applyBorder="1" applyAlignment="1">
      <alignment horizontal="center" vertical="top"/>
      <protection/>
    </xf>
    <xf numFmtId="188" fontId="5" fillId="0" borderId="53" xfId="61" applyNumberFormat="1" applyFont="1" applyFill="1" applyBorder="1" applyAlignment="1">
      <alignment horizontal="center" vertical="top"/>
      <protection/>
    </xf>
    <xf numFmtId="188" fontId="5" fillId="0" borderId="25" xfId="61" applyNumberFormat="1" applyFont="1" applyFill="1" applyBorder="1" applyAlignment="1">
      <alignment horizontal="center"/>
      <protection/>
    </xf>
    <xf numFmtId="188" fontId="5" fillId="0" borderId="43" xfId="61" applyNumberFormat="1" applyFont="1" applyFill="1" applyBorder="1" applyAlignment="1">
      <alignment horizontal="center"/>
      <protection/>
    </xf>
    <xf numFmtId="2" fontId="4" fillId="33" borderId="25" xfId="61" applyNumberFormat="1" applyFont="1" applyFill="1" applyBorder="1" applyAlignment="1">
      <alignment horizontal="center" vertical="center"/>
      <protection/>
    </xf>
    <xf numFmtId="2" fontId="4" fillId="33" borderId="26" xfId="61" applyNumberFormat="1" applyFont="1" applyFill="1" applyBorder="1" applyAlignment="1">
      <alignment horizontal="center" vertical="center"/>
      <protection/>
    </xf>
    <xf numFmtId="2" fontId="4" fillId="33" borderId="51" xfId="61" applyNumberFormat="1" applyFont="1" applyFill="1" applyBorder="1" applyAlignment="1">
      <alignment horizontal="center" vertical="center"/>
      <protection/>
    </xf>
    <xf numFmtId="2" fontId="4" fillId="33" borderId="52" xfId="61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/>
    </xf>
    <xf numFmtId="0" fontId="5" fillId="0" borderId="13" xfId="59" applyFont="1" applyFill="1" applyBorder="1" applyAlignment="1">
      <alignment horizontal="center" wrapText="1"/>
      <protection/>
    </xf>
    <xf numFmtId="2" fontId="4" fillId="0" borderId="51" xfId="61" applyNumberFormat="1" applyFont="1" applyFill="1" applyBorder="1" applyAlignment="1">
      <alignment horizontal="center"/>
      <protection/>
    </xf>
    <xf numFmtId="2" fontId="4" fillId="0" borderId="52" xfId="61" applyNumberFormat="1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2" fontId="4" fillId="0" borderId="25" xfId="61" applyNumberFormat="1" applyFont="1" applyFill="1" applyBorder="1" applyAlignment="1">
      <alignment horizontal="center"/>
      <protection/>
    </xf>
    <xf numFmtId="2" fontId="4" fillId="0" borderId="26" xfId="61" applyNumberFormat="1" applyFont="1" applyFill="1" applyBorder="1" applyAlignment="1">
      <alignment horizontal="center"/>
      <protection/>
    </xf>
    <xf numFmtId="0" fontId="5" fillId="0" borderId="54" xfId="60" applyFont="1" applyFill="1" applyBorder="1" applyAlignment="1">
      <alignment horizontal="center" vertical="center" wrapText="1"/>
      <protection/>
    </xf>
    <xf numFmtId="0" fontId="5" fillId="0" borderId="55" xfId="60" applyFont="1" applyFill="1" applyBorder="1" applyAlignment="1">
      <alignment horizontal="center" vertical="center" wrapText="1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2" fontId="4" fillId="0" borderId="25" xfId="60" applyNumberFormat="1" applyFont="1" applyFill="1" applyBorder="1" applyAlignment="1">
      <alignment horizontal="center"/>
      <protection/>
    </xf>
    <xf numFmtId="2" fontId="4" fillId="0" borderId="26" xfId="60" applyNumberFormat="1" applyFont="1" applyFill="1" applyBorder="1" applyAlignment="1">
      <alignment horizontal="center"/>
      <protection/>
    </xf>
    <xf numFmtId="0" fontId="5" fillId="0" borderId="32" xfId="57" applyNumberFormat="1" applyFont="1" applyFill="1" applyBorder="1" applyAlignment="1">
      <alignment horizontal="center" vertical="center" wrapText="1"/>
      <protection/>
    </xf>
    <xf numFmtId="0" fontId="5" fillId="0" borderId="14" xfId="57" applyNumberFormat="1" applyFont="1" applyFill="1" applyBorder="1" applyAlignment="1">
      <alignment horizontal="center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15" xfId="55" applyNumberFormat="1" applyFont="1" applyFill="1" applyBorder="1" applyAlignment="1">
      <alignment horizontal="center" vertical="center" wrapText="1"/>
      <protection/>
    </xf>
    <xf numFmtId="2" fontId="5" fillId="0" borderId="28" xfId="55" applyNumberFormat="1" applyFont="1" applyFill="1" applyBorder="1" applyAlignment="1">
      <alignment horizontal="center" vertical="center" wrapText="1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33" borderId="41" xfId="55" applyNumberFormat="1" applyFont="1" applyFill="1" applyBorder="1" applyAlignment="1">
      <alignment horizontal="center" vertical="center" wrapText="1"/>
      <protection/>
    </xf>
    <xf numFmtId="176" fontId="5" fillId="33" borderId="42" xfId="55" applyNumberFormat="1" applyFont="1" applyFill="1" applyBorder="1" applyAlignment="1">
      <alignment horizontal="center" vertical="center" wrapText="1"/>
      <protection/>
    </xf>
    <xf numFmtId="176" fontId="5" fillId="33" borderId="43" xfId="55" applyNumberFormat="1" applyFont="1" applyFill="1" applyBorder="1" applyAlignment="1">
      <alignment horizontal="center" vertical="center" wrapText="1"/>
      <protection/>
    </xf>
    <xf numFmtId="0" fontId="5" fillId="12" borderId="35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33" borderId="41" xfId="55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 wrapText="1"/>
      <protection/>
    </xf>
    <xf numFmtId="0" fontId="5" fillId="33" borderId="43" xfId="55" applyFont="1" applyFill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8" fontId="5" fillId="0" borderId="10" xfId="60" applyNumberFormat="1" applyFont="1" applyFill="1" applyBorder="1" applyAlignment="1">
      <alignment horizontal="center" vertical="center" wrapText="1"/>
      <protection/>
    </xf>
    <xf numFmtId="188" fontId="5" fillId="0" borderId="19" xfId="60" applyNumberFormat="1" applyFont="1" applyFill="1" applyBorder="1" applyAlignment="1">
      <alignment horizontal="center" vertical="center" wrapText="1"/>
      <protection/>
    </xf>
    <xf numFmtId="188" fontId="5" fillId="0" borderId="25" xfId="60" applyNumberFormat="1" applyFont="1" applyFill="1" applyBorder="1" applyAlignment="1">
      <alignment horizontal="center" vertical="center" wrapText="1"/>
      <protection/>
    </xf>
    <xf numFmtId="188" fontId="5" fillId="0" borderId="43" xfId="60" applyNumberFormat="1" applyFont="1" applyFill="1" applyBorder="1" applyAlignment="1">
      <alignment horizontal="center" vertical="center" wrapText="1"/>
      <protection/>
    </xf>
    <xf numFmtId="0" fontId="5" fillId="12" borderId="11" xfId="57" applyNumberFormat="1" applyFont="1" applyFill="1" applyBorder="1" applyAlignment="1">
      <alignment horizontal="center" vertical="center" wrapText="1"/>
      <protection/>
    </xf>
    <xf numFmtId="0" fontId="5" fillId="12" borderId="10" xfId="57" applyNumberFormat="1" applyFont="1" applyFill="1" applyBorder="1" applyAlignment="1">
      <alignment horizontal="center" vertical="center" wrapText="1"/>
      <protection/>
    </xf>
    <xf numFmtId="0" fontId="5" fillId="12" borderId="19" xfId="57" applyNumberFormat="1" applyFont="1" applyFill="1" applyBorder="1" applyAlignment="1">
      <alignment horizontal="center" vertical="center" wrapText="1"/>
      <protection/>
    </xf>
    <xf numFmtId="188" fontId="5" fillId="0" borderId="13" xfId="60" applyNumberFormat="1" applyFont="1" applyFill="1" applyBorder="1" applyAlignment="1">
      <alignment horizontal="center" vertical="center" wrapText="1"/>
      <protection/>
    </xf>
    <xf numFmtId="188" fontId="5" fillId="0" borderId="20" xfId="60" applyNumberFormat="1" applyFont="1" applyFill="1" applyBorder="1" applyAlignment="1">
      <alignment horizontal="center" vertical="center" wrapText="1"/>
      <protection/>
    </xf>
    <xf numFmtId="175" fontId="5" fillId="12" borderId="57" xfId="55" applyNumberFormat="1" applyFont="1" applyFill="1" applyBorder="1" applyAlignment="1">
      <alignment horizontal="center" vertical="center" wrapText="1"/>
      <protection/>
    </xf>
    <xf numFmtId="175" fontId="5" fillId="12" borderId="58" xfId="55" applyNumberFormat="1" applyFont="1" applyFill="1" applyBorder="1" applyAlignment="1">
      <alignment horizontal="center" vertical="center" wrapText="1"/>
      <protection/>
    </xf>
    <xf numFmtId="175" fontId="5" fillId="12" borderId="59" xfId="55" applyNumberFormat="1" applyFont="1" applyFill="1" applyBorder="1" applyAlignment="1">
      <alignment horizontal="center" vertical="center" wrapText="1"/>
      <protection/>
    </xf>
    <xf numFmtId="0" fontId="5" fillId="12" borderId="57" xfId="55" applyNumberFormat="1" applyFont="1" applyFill="1" applyBorder="1" applyAlignment="1">
      <alignment horizontal="center" vertical="center" wrapText="1"/>
      <protection/>
    </xf>
    <xf numFmtId="0" fontId="5" fillId="12" borderId="58" xfId="55" applyNumberFormat="1" applyFont="1" applyFill="1" applyBorder="1" applyAlignment="1">
      <alignment horizontal="center" vertical="center" wrapText="1"/>
      <protection/>
    </xf>
    <xf numFmtId="0" fontId="5" fillId="12" borderId="59" xfId="55" applyNumberFormat="1" applyFont="1" applyFill="1" applyBorder="1" applyAlignment="1">
      <alignment horizontal="center" vertical="center" wrapText="1"/>
      <protection/>
    </xf>
    <xf numFmtId="0" fontId="5" fillId="12" borderId="58" xfId="0" applyFont="1" applyFill="1" applyBorder="1" applyAlignment="1">
      <alignment horizontal="center" vertical="center" wrapText="1"/>
    </xf>
    <xf numFmtId="0" fontId="5" fillId="12" borderId="59" xfId="0" applyFont="1" applyFill="1" applyBorder="1" applyAlignment="1">
      <alignment horizontal="center" vertical="center" wrapText="1"/>
    </xf>
    <xf numFmtId="2" fontId="5" fillId="0" borderId="28" xfId="57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174" fontId="5" fillId="33" borderId="60" xfId="55" applyNumberFormat="1" applyFont="1" applyFill="1" applyBorder="1" applyAlignment="1">
      <alignment horizontal="center" vertical="center" wrapText="1"/>
      <protection/>
    </xf>
    <xf numFmtId="174" fontId="5" fillId="33" borderId="61" xfId="55" applyNumberFormat="1" applyFont="1" applyFill="1" applyBorder="1" applyAlignment="1">
      <alignment horizontal="center" vertical="center" wrapText="1"/>
      <protection/>
    </xf>
    <xf numFmtId="174" fontId="5" fillId="33" borderId="53" xfId="55" applyNumberFormat="1" applyFont="1" applyFill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57" applyNumberFormat="1" applyFont="1" applyFill="1" applyBorder="1" applyAlignment="1">
      <alignment horizontal="center" vertical="center" wrapText="1"/>
      <protection/>
    </xf>
    <xf numFmtId="0" fontId="5" fillId="0" borderId="11" xfId="57" applyNumberFormat="1" applyFont="1" applyFill="1" applyBorder="1" applyAlignment="1">
      <alignment horizontal="center" vertical="center" wrapText="1"/>
      <protection/>
    </xf>
    <xf numFmtId="0" fontId="5" fillId="33" borderId="4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2" borderId="57" xfId="55" applyFont="1" applyFill="1" applyBorder="1" applyAlignment="1">
      <alignment horizontal="center" vertical="center"/>
      <protection/>
    </xf>
    <xf numFmtId="0" fontId="5" fillId="12" borderId="58" xfId="55" applyFont="1" applyFill="1" applyBorder="1" applyAlignment="1">
      <alignment horizontal="center" vertical="center"/>
      <protection/>
    </xf>
    <xf numFmtId="0" fontId="5" fillId="12" borderId="59" xfId="55" applyFont="1" applyFill="1" applyBorder="1" applyAlignment="1">
      <alignment horizontal="center" vertical="center"/>
      <protection/>
    </xf>
    <xf numFmtId="0" fontId="5" fillId="33" borderId="44" xfId="55" applyFont="1" applyFill="1" applyBorder="1" applyAlignment="1">
      <alignment horizontal="center" vertical="center" wrapText="1"/>
      <protection/>
    </xf>
    <xf numFmtId="0" fontId="5" fillId="33" borderId="45" xfId="55" applyFont="1" applyFill="1" applyBorder="1" applyAlignment="1">
      <alignment horizontal="center" vertical="center" wrapText="1"/>
      <protection/>
    </xf>
    <xf numFmtId="0" fontId="5" fillId="33" borderId="46" xfId="55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/>
    </xf>
    <xf numFmtId="0" fontId="5" fillId="0" borderId="28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  <protection/>
    </xf>
    <xf numFmtId="4" fontId="4" fillId="0" borderId="13" xfId="60" applyNumberFormat="1" applyFont="1" applyFill="1" applyBorder="1" applyAlignment="1">
      <alignment horizontal="center" vertical="center" wrapText="1"/>
      <protection/>
    </xf>
    <xf numFmtId="0" fontId="5" fillId="12" borderId="62" xfId="55" applyNumberFormat="1" applyFont="1" applyFill="1" applyBorder="1" applyAlignment="1">
      <alignment horizontal="center" vertical="center" wrapText="1"/>
      <protection/>
    </xf>
    <xf numFmtId="0" fontId="5" fillId="12" borderId="63" xfId="55" applyNumberFormat="1" applyFont="1" applyFill="1" applyBorder="1" applyAlignment="1">
      <alignment horizontal="center" vertical="center" wrapText="1"/>
      <protection/>
    </xf>
    <xf numFmtId="0" fontId="5" fillId="12" borderId="48" xfId="55" applyNumberFormat="1" applyFont="1" applyFill="1" applyBorder="1" applyAlignment="1">
      <alignment horizontal="center" vertical="center" wrapText="1"/>
      <protection/>
    </xf>
    <xf numFmtId="0" fontId="5" fillId="12" borderId="64" xfId="55" applyNumberFormat="1" applyFont="1" applyFill="1" applyBorder="1" applyAlignment="1">
      <alignment horizontal="center" vertical="center" wrapText="1"/>
      <protection/>
    </xf>
    <xf numFmtId="0" fontId="5" fillId="12" borderId="65" xfId="55" applyNumberFormat="1" applyFont="1" applyFill="1" applyBorder="1" applyAlignment="1">
      <alignment horizontal="center" vertical="center" wrapText="1"/>
      <protection/>
    </xf>
    <xf numFmtId="0" fontId="5" fillId="12" borderId="66" xfId="55" applyNumberFormat="1" applyFont="1" applyFill="1" applyBorder="1" applyAlignment="1">
      <alignment horizontal="center" vertical="center" wrapText="1"/>
      <protection/>
    </xf>
    <xf numFmtId="0" fontId="5" fillId="12" borderId="28" xfId="53" applyFont="1" applyFill="1" applyBorder="1" applyAlignment="1">
      <alignment horizontal="center" vertical="center"/>
      <protection/>
    </xf>
    <xf numFmtId="0" fontId="5" fillId="12" borderId="29" xfId="53" applyFont="1" applyFill="1" applyBorder="1" applyAlignment="1">
      <alignment horizontal="center" vertical="center"/>
      <protection/>
    </xf>
    <xf numFmtId="0" fontId="5" fillId="12" borderId="10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5" fillId="12" borderId="27" xfId="53" applyFont="1" applyFill="1" applyBorder="1" applyAlignment="1">
      <alignment horizontal="center" vertical="center" wrapText="1"/>
      <protection/>
    </xf>
    <xf numFmtId="0" fontId="5" fillId="12" borderId="28" xfId="53" applyFont="1" applyFill="1" applyBorder="1" applyAlignment="1">
      <alignment horizontal="center" vertical="center" wrapText="1"/>
      <protection/>
    </xf>
    <xf numFmtId="0" fontId="5" fillId="12" borderId="11" xfId="53" applyFont="1" applyFill="1" applyBorder="1" applyAlignment="1">
      <alignment horizontal="center" vertical="center" wrapText="1"/>
      <protection/>
    </xf>
    <xf numFmtId="0" fontId="5" fillId="12" borderId="10" xfId="53" applyFont="1" applyFill="1" applyBorder="1" applyAlignment="1">
      <alignment horizontal="center" vertical="center" wrapText="1"/>
      <protection/>
    </xf>
    <xf numFmtId="188" fontId="5" fillId="0" borderId="13" xfId="60" applyNumberFormat="1" applyFont="1" applyFill="1" applyBorder="1" applyAlignment="1">
      <alignment horizontal="center" vertical="center"/>
      <protection/>
    </xf>
    <xf numFmtId="188" fontId="5" fillId="0" borderId="20" xfId="60" applyNumberFormat="1" applyFont="1" applyFill="1" applyBorder="1" applyAlignment="1">
      <alignment horizontal="center" vertical="center"/>
      <protection/>
    </xf>
    <xf numFmtId="0" fontId="5" fillId="0" borderId="67" xfId="57" applyFont="1" applyFill="1" applyBorder="1" applyAlignment="1">
      <alignment horizontal="center" vertical="center"/>
      <protection/>
    </xf>
    <xf numFmtId="0" fontId="5" fillId="0" borderId="45" xfId="57" applyFont="1" applyFill="1" applyBorder="1" applyAlignment="1">
      <alignment horizontal="center" vertical="center"/>
      <protection/>
    </xf>
    <xf numFmtId="0" fontId="5" fillId="0" borderId="46" xfId="57" applyFont="1" applyFill="1" applyBorder="1" applyAlignment="1">
      <alignment horizontal="center" vertical="center"/>
      <protection/>
    </xf>
    <xf numFmtId="188" fontId="5" fillId="0" borderId="10" xfId="60" applyNumberFormat="1" applyFont="1" applyFill="1" applyBorder="1" applyAlignment="1">
      <alignment horizontal="center" vertical="center"/>
      <protection/>
    </xf>
    <xf numFmtId="188" fontId="5" fillId="0" borderId="19" xfId="60" applyNumberFormat="1" applyFont="1" applyFill="1" applyBorder="1" applyAlignment="1">
      <alignment horizontal="center" vertical="center"/>
      <protection/>
    </xf>
    <xf numFmtId="0" fontId="5" fillId="12" borderId="35" xfId="55" applyFont="1" applyFill="1" applyBorder="1" applyAlignment="1">
      <alignment horizontal="center" vertical="center" wrapText="1"/>
      <protection/>
    </xf>
    <xf numFmtId="0" fontId="5" fillId="12" borderId="36" xfId="55" applyFont="1" applyFill="1" applyBorder="1" applyAlignment="1">
      <alignment horizontal="center" vertical="center" wrapText="1"/>
      <protection/>
    </xf>
    <xf numFmtId="0" fontId="5" fillId="12" borderId="37" xfId="55" applyFont="1" applyFill="1" applyBorder="1" applyAlignment="1">
      <alignment horizontal="center" vertical="center" wrapText="1"/>
      <protection/>
    </xf>
    <xf numFmtId="0" fontId="5" fillId="12" borderId="35" xfId="55" applyNumberFormat="1" applyFont="1" applyFill="1" applyBorder="1" applyAlignment="1">
      <alignment horizontal="center" vertical="center" wrapText="1"/>
      <protection/>
    </xf>
    <xf numFmtId="0" fontId="5" fillId="12" borderId="36" xfId="55" applyNumberFormat="1" applyFont="1" applyFill="1" applyBorder="1" applyAlignment="1">
      <alignment horizontal="center" vertical="center" wrapText="1"/>
      <protection/>
    </xf>
    <xf numFmtId="0" fontId="5" fillId="12" borderId="37" xfId="55" applyNumberFormat="1" applyFont="1" applyFill="1" applyBorder="1" applyAlignment="1">
      <alignment horizontal="center" vertical="center" wrapText="1"/>
      <protection/>
    </xf>
    <xf numFmtId="0" fontId="5" fillId="12" borderId="62" xfId="55" applyFont="1" applyFill="1" applyBorder="1" applyAlignment="1">
      <alignment horizontal="center" vertical="center" wrapText="1"/>
      <protection/>
    </xf>
    <xf numFmtId="0" fontId="5" fillId="12" borderId="63" xfId="55" applyFont="1" applyFill="1" applyBorder="1" applyAlignment="1">
      <alignment horizontal="center" vertical="center" wrapText="1"/>
      <protection/>
    </xf>
    <xf numFmtId="0" fontId="5" fillId="12" borderId="48" xfId="55" applyFont="1" applyFill="1" applyBorder="1" applyAlignment="1">
      <alignment horizontal="center" vertical="center" wrapText="1"/>
      <protection/>
    </xf>
    <xf numFmtId="0" fontId="5" fillId="12" borderId="64" xfId="55" applyFont="1" applyFill="1" applyBorder="1" applyAlignment="1">
      <alignment horizontal="center" vertical="center" wrapText="1"/>
      <protection/>
    </xf>
    <xf numFmtId="0" fontId="5" fillId="12" borderId="65" xfId="55" applyFont="1" applyFill="1" applyBorder="1" applyAlignment="1">
      <alignment horizontal="center" vertical="center" wrapText="1"/>
      <protection/>
    </xf>
    <xf numFmtId="0" fontId="5" fillId="12" borderId="66" xfId="55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 01.03.05" xfId="53"/>
    <cellStyle name="Обычный_Заказ трубы" xfId="54"/>
    <cellStyle name="Обычный_Лист1" xfId="55"/>
    <cellStyle name="Обычный_Лист1_1" xfId="56"/>
    <cellStyle name="Обычный_Лист3" xfId="57"/>
    <cellStyle name="Обычный_Лист3_1_КП РусАлМету" xfId="58"/>
    <cellStyle name="Обычный_Лист4" xfId="59"/>
    <cellStyle name="Обычный_Прайс Континенталь" xfId="60"/>
    <cellStyle name="Обычный_ПРАЙС ЛИСТ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2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2" width="7.7109375" style="37" customWidth="1"/>
    <col min="3" max="3" width="8.140625" style="37" customWidth="1"/>
    <col min="4" max="4" width="8.7109375" style="37" customWidth="1"/>
    <col min="5" max="5" width="1.421875" style="37" customWidth="1"/>
    <col min="6" max="9" width="7.7109375" style="37" customWidth="1"/>
    <col min="10" max="10" width="1.57421875" style="37" customWidth="1"/>
    <col min="11" max="11" width="7.7109375" style="37" customWidth="1"/>
    <col min="12" max="12" width="8.8515625" style="37" customWidth="1"/>
    <col min="13" max="13" width="8.7109375" style="37" customWidth="1"/>
    <col min="14" max="14" width="8.140625" style="37" customWidth="1"/>
    <col min="15" max="15" width="2.00390625" style="37" customWidth="1"/>
    <col min="16" max="16384" width="9.140625" style="37" customWidth="1"/>
  </cols>
  <sheetData>
    <row r="2" ht="12" customHeight="1"/>
    <row r="3" ht="12" customHeight="1"/>
    <row r="4" ht="12" customHeight="1"/>
    <row r="5" ht="12" customHeight="1">
      <c r="Q5" s="90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 thickBot="1"/>
    <row r="14" spans="1:14" ht="12" customHeight="1" thickBot="1">
      <c r="A14" s="202" t="s">
        <v>106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121">
        <v>44004</v>
      </c>
      <c r="N14" s="122"/>
    </row>
    <row r="15" spans="1:14" ht="12" customHeight="1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204" t="s">
        <v>67</v>
      </c>
      <c r="B16" s="206" t="s">
        <v>1</v>
      </c>
      <c r="C16" s="207"/>
      <c r="D16" s="208"/>
      <c r="E16" s="36"/>
      <c r="F16" s="204" t="s">
        <v>67</v>
      </c>
      <c r="G16" s="206" t="s">
        <v>1</v>
      </c>
      <c r="H16" s="207"/>
      <c r="I16" s="208"/>
      <c r="J16" s="36"/>
      <c r="K16" s="204" t="s">
        <v>67</v>
      </c>
      <c r="L16" s="206" t="s">
        <v>1</v>
      </c>
      <c r="M16" s="207"/>
      <c r="N16" s="208"/>
    </row>
    <row r="17" spans="1:14" ht="26.25" customHeight="1" thickBot="1">
      <c r="A17" s="205"/>
      <c r="B17" s="34" t="s">
        <v>2</v>
      </c>
      <c r="C17" s="34" t="s">
        <v>3</v>
      </c>
      <c r="D17" s="35" t="s">
        <v>4</v>
      </c>
      <c r="E17" s="36"/>
      <c r="F17" s="205"/>
      <c r="G17" s="34" t="s">
        <v>2</v>
      </c>
      <c r="H17" s="34" t="s">
        <v>3</v>
      </c>
      <c r="I17" s="35" t="s">
        <v>4</v>
      </c>
      <c r="J17" s="36"/>
      <c r="K17" s="205"/>
      <c r="L17" s="34" t="s">
        <v>2</v>
      </c>
      <c r="M17" s="34" t="s">
        <v>3</v>
      </c>
      <c r="N17" s="35" t="s">
        <v>4</v>
      </c>
    </row>
    <row r="18" spans="1:14" ht="12" customHeight="1" thickBot="1">
      <c r="A18" s="231" t="s">
        <v>7</v>
      </c>
      <c r="B18" s="232"/>
      <c r="C18" s="232"/>
      <c r="D18" s="233"/>
      <c r="E18" s="36"/>
      <c r="F18" s="234" t="s">
        <v>12</v>
      </c>
      <c r="G18" s="235"/>
      <c r="H18" s="235"/>
      <c r="I18" s="236"/>
      <c r="J18" s="36"/>
      <c r="K18" s="234" t="s">
        <v>144</v>
      </c>
      <c r="L18" s="237"/>
      <c r="M18" s="237"/>
      <c r="N18" s="238"/>
    </row>
    <row r="19" spans="1:17" ht="12" customHeight="1" thickBot="1">
      <c r="A19" s="28">
        <v>0.5</v>
      </c>
      <c r="B19" s="62">
        <v>259</v>
      </c>
      <c r="C19" s="62">
        <f aca="true" t="shared" si="0" ref="C19:C24">B19+4</f>
        <v>263</v>
      </c>
      <c r="D19" s="63">
        <f aca="true" t="shared" si="1" ref="D19:D24">C19+20</f>
        <v>283</v>
      </c>
      <c r="E19" s="36"/>
      <c r="F19" s="28">
        <v>0.5</v>
      </c>
      <c r="G19" s="61">
        <v>315</v>
      </c>
      <c r="H19" s="62">
        <f>G19+4</f>
        <v>319</v>
      </c>
      <c r="I19" s="63">
        <f>G19+20</f>
        <v>335</v>
      </c>
      <c r="J19" s="36"/>
      <c r="K19" s="98">
        <v>2.5</v>
      </c>
      <c r="L19" s="99">
        <v>176</v>
      </c>
      <c r="M19" s="99">
        <f>L19+4</f>
        <v>180</v>
      </c>
      <c r="N19" s="100">
        <f>L19+20</f>
        <v>196</v>
      </c>
      <c r="Q19" s="80"/>
    </row>
    <row r="20" spans="1:17" ht="12" customHeight="1" thickBot="1">
      <c r="A20" s="29">
        <v>0.8</v>
      </c>
      <c r="B20" s="47">
        <v>247</v>
      </c>
      <c r="C20" s="62">
        <f t="shared" si="0"/>
        <v>251</v>
      </c>
      <c r="D20" s="63">
        <f t="shared" si="1"/>
        <v>271</v>
      </c>
      <c r="E20" s="36"/>
      <c r="F20" s="29">
        <v>0.8</v>
      </c>
      <c r="G20" s="66">
        <v>310</v>
      </c>
      <c r="H20" s="62">
        <f>G20+4</f>
        <v>314</v>
      </c>
      <c r="I20" s="63">
        <f>G20+20</f>
        <v>330</v>
      </c>
      <c r="J20" s="36"/>
      <c r="K20" s="234" t="s">
        <v>74</v>
      </c>
      <c r="L20" s="237"/>
      <c r="M20" s="237"/>
      <c r="N20" s="238"/>
      <c r="Q20" s="80"/>
    </row>
    <row r="21" spans="1:17" ht="12" customHeight="1" thickBot="1">
      <c r="A21" s="29">
        <v>1</v>
      </c>
      <c r="B21" s="47">
        <v>246</v>
      </c>
      <c r="C21" s="62">
        <f t="shared" si="0"/>
        <v>250</v>
      </c>
      <c r="D21" s="63">
        <f t="shared" si="1"/>
        <v>270</v>
      </c>
      <c r="E21" s="36"/>
      <c r="F21" s="293" t="s">
        <v>75</v>
      </c>
      <c r="G21" s="294"/>
      <c r="H21" s="294"/>
      <c r="I21" s="295"/>
      <c r="J21" s="36"/>
      <c r="K21" s="28">
        <v>0.5</v>
      </c>
      <c r="L21" s="61">
        <v>125</v>
      </c>
      <c r="M21" s="61">
        <f>L21+4</f>
        <v>129</v>
      </c>
      <c r="N21" s="67">
        <f>L21+20</f>
        <v>145</v>
      </c>
      <c r="Q21" s="80"/>
    </row>
    <row r="22" spans="1:17" ht="12" customHeight="1">
      <c r="A22" s="29">
        <v>1.5</v>
      </c>
      <c r="B22" s="47">
        <v>240</v>
      </c>
      <c r="C22" s="62">
        <f t="shared" si="0"/>
        <v>244</v>
      </c>
      <c r="D22" s="63">
        <f t="shared" si="1"/>
        <v>264</v>
      </c>
      <c r="E22" s="36"/>
      <c r="F22" s="28">
        <v>0.5</v>
      </c>
      <c r="G22" s="52">
        <v>206</v>
      </c>
      <c r="H22" s="56">
        <f aca="true" t="shared" si="2" ref="H22:H33">G22+4</f>
        <v>210</v>
      </c>
      <c r="I22" s="57">
        <f aca="true" t="shared" si="3" ref="I22:I33">G22+20</f>
        <v>226</v>
      </c>
      <c r="J22" s="36"/>
      <c r="K22" s="29">
        <v>0.7</v>
      </c>
      <c r="L22" s="66">
        <v>123</v>
      </c>
      <c r="M22" s="61">
        <f aca="true" t="shared" si="4" ref="M22:M31">L22+4</f>
        <v>127</v>
      </c>
      <c r="N22" s="67">
        <f aca="true" t="shared" si="5" ref="N22:N31">L22+20</f>
        <v>143</v>
      </c>
      <c r="Q22" s="80"/>
    </row>
    <row r="23" spans="1:17" ht="12" customHeight="1">
      <c r="A23" s="29">
        <v>2</v>
      </c>
      <c r="B23" s="47">
        <v>238</v>
      </c>
      <c r="C23" s="62">
        <f t="shared" si="0"/>
        <v>242</v>
      </c>
      <c r="D23" s="63">
        <f t="shared" si="1"/>
        <v>262</v>
      </c>
      <c r="E23" s="36"/>
      <c r="F23" s="29">
        <v>0.7</v>
      </c>
      <c r="G23" s="49">
        <v>205</v>
      </c>
      <c r="H23" s="56">
        <f t="shared" si="2"/>
        <v>209</v>
      </c>
      <c r="I23" s="57">
        <f t="shared" si="3"/>
        <v>225</v>
      </c>
      <c r="J23" s="36"/>
      <c r="K23" s="29">
        <v>0.8</v>
      </c>
      <c r="L23" s="66">
        <v>120</v>
      </c>
      <c r="M23" s="61">
        <f t="shared" si="4"/>
        <v>124</v>
      </c>
      <c r="N23" s="67">
        <f t="shared" si="5"/>
        <v>140</v>
      </c>
      <c r="Q23" s="80"/>
    </row>
    <row r="24" spans="1:17" ht="12" customHeight="1" thickBot="1">
      <c r="A24" s="30">
        <v>3</v>
      </c>
      <c r="B24" s="65">
        <v>238</v>
      </c>
      <c r="C24" s="62">
        <f t="shared" si="0"/>
        <v>242</v>
      </c>
      <c r="D24" s="63">
        <f t="shared" si="1"/>
        <v>262</v>
      </c>
      <c r="E24" s="36"/>
      <c r="F24" s="29">
        <v>0.8</v>
      </c>
      <c r="G24" s="49">
        <v>204</v>
      </c>
      <c r="H24" s="56">
        <f t="shared" si="2"/>
        <v>208</v>
      </c>
      <c r="I24" s="57">
        <f t="shared" si="3"/>
        <v>224</v>
      </c>
      <c r="J24" s="36"/>
      <c r="K24" s="29">
        <v>1</v>
      </c>
      <c r="L24" s="68">
        <v>117</v>
      </c>
      <c r="M24" s="61">
        <f t="shared" si="4"/>
        <v>121</v>
      </c>
      <c r="N24" s="67">
        <f t="shared" si="5"/>
        <v>137</v>
      </c>
      <c r="Q24" s="80"/>
    </row>
    <row r="25" spans="1:17" ht="12" customHeight="1" thickBot="1">
      <c r="A25" s="234" t="s">
        <v>8</v>
      </c>
      <c r="B25" s="235"/>
      <c r="C25" s="235"/>
      <c r="D25" s="236"/>
      <c r="E25" s="36"/>
      <c r="F25" s="29">
        <v>0.9</v>
      </c>
      <c r="G25" s="49">
        <v>95</v>
      </c>
      <c r="H25" s="56">
        <f t="shared" si="2"/>
        <v>99</v>
      </c>
      <c r="I25" s="57">
        <f t="shared" si="3"/>
        <v>115</v>
      </c>
      <c r="J25" s="36"/>
      <c r="K25" s="29">
        <v>1.2</v>
      </c>
      <c r="L25" s="68">
        <v>117</v>
      </c>
      <c r="M25" s="61">
        <f t="shared" si="4"/>
        <v>121</v>
      </c>
      <c r="N25" s="67">
        <f t="shared" si="5"/>
        <v>137</v>
      </c>
      <c r="Q25" s="80"/>
    </row>
    <row r="26" spans="1:17" ht="12" customHeight="1">
      <c r="A26" s="28">
        <v>3</v>
      </c>
      <c r="B26" s="62">
        <v>210</v>
      </c>
      <c r="C26" s="62">
        <f>B26+4</f>
        <v>214</v>
      </c>
      <c r="D26" s="63">
        <f>C26+20</f>
        <v>234</v>
      </c>
      <c r="E26" s="36"/>
      <c r="F26" s="29">
        <v>1</v>
      </c>
      <c r="G26" s="49">
        <v>203</v>
      </c>
      <c r="H26" s="56">
        <f t="shared" si="2"/>
        <v>207</v>
      </c>
      <c r="I26" s="57">
        <f t="shared" si="3"/>
        <v>223</v>
      </c>
      <c r="J26" s="36"/>
      <c r="K26" s="29">
        <v>1.5</v>
      </c>
      <c r="L26" s="68">
        <v>114</v>
      </c>
      <c r="M26" s="61">
        <f t="shared" si="4"/>
        <v>118</v>
      </c>
      <c r="N26" s="67">
        <f t="shared" si="5"/>
        <v>134</v>
      </c>
      <c r="Q26" s="80"/>
    </row>
    <row r="27" spans="1:17" ht="12" customHeight="1">
      <c r="A27" s="29">
        <v>4</v>
      </c>
      <c r="B27" s="62">
        <v>210</v>
      </c>
      <c r="C27" s="62">
        <f aca="true" t="shared" si="6" ref="C27:C38">B27+4</f>
        <v>214</v>
      </c>
      <c r="D27" s="63">
        <f aca="true" t="shared" si="7" ref="D27:D38">C27+20</f>
        <v>234</v>
      </c>
      <c r="E27" s="36"/>
      <c r="F27" s="29">
        <v>1.2</v>
      </c>
      <c r="G27" s="49">
        <v>203</v>
      </c>
      <c r="H27" s="56">
        <f t="shared" si="2"/>
        <v>207</v>
      </c>
      <c r="I27" s="57">
        <f t="shared" si="3"/>
        <v>223</v>
      </c>
      <c r="J27" s="36"/>
      <c r="K27" s="29">
        <v>2</v>
      </c>
      <c r="L27" s="86">
        <v>113</v>
      </c>
      <c r="M27" s="61">
        <f t="shared" si="4"/>
        <v>117</v>
      </c>
      <c r="N27" s="67">
        <f t="shared" si="5"/>
        <v>133</v>
      </c>
      <c r="Q27" s="80"/>
    </row>
    <row r="28" spans="1:17" ht="12" customHeight="1">
      <c r="A28" s="29">
        <v>5</v>
      </c>
      <c r="B28" s="62">
        <v>210</v>
      </c>
      <c r="C28" s="62">
        <f t="shared" si="6"/>
        <v>214</v>
      </c>
      <c r="D28" s="63">
        <f t="shared" si="7"/>
        <v>234</v>
      </c>
      <c r="E28" s="36"/>
      <c r="F28" s="29">
        <v>1.5</v>
      </c>
      <c r="G28" s="49">
        <v>197</v>
      </c>
      <c r="H28" s="56">
        <f t="shared" si="2"/>
        <v>201</v>
      </c>
      <c r="I28" s="57">
        <f t="shared" si="3"/>
        <v>217</v>
      </c>
      <c r="J28" s="36"/>
      <c r="K28" s="29">
        <v>3</v>
      </c>
      <c r="L28" s="86">
        <v>113</v>
      </c>
      <c r="M28" s="61">
        <f t="shared" si="4"/>
        <v>117</v>
      </c>
      <c r="N28" s="67">
        <f t="shared" si="5"/>
        <v>133</v>
      </c>
      <c r="Q28" s="80"/>
    </row>
    <row r="29" spans="1:17" ht="12" customHeight="1">
      <c r="A29" s="29">
        <v>6</v>
      </c>
      <c r="B29" s="62">
        <v>210</v>
      </c>
      <c r="C29" s="62">
        <f t="shared" si="6"/>
        <v>214</v>
      </c>
      <c r="D29" s="63">
        <f t="shared" si="7"/>
        <v>234</v>
      </c>
      <c r="E29" s="36"/>
      <c r="F29" s="29">
        <v>2</v>
      </c>
      <c r="G29" s="49">
        <v>195</v>
      </c>
      <c r="H29" s="56">
        <f t="shared" si="2"/>
        <v>199</v>
      </c>
      <c r="I29" s="57">
        <f t="shared" si="3"/>
        <v>215</v>
      </c>
      <c r="J29" s="36"/>
      <c r="K29" s="29">
        <v>4</v>
      </c>
      <c r="L29" s="86">
        <v>110</v>
      </c>
      <c r="M29" s="61">
        <f t="shared" si="4"/>
        <v>114</v>
      </c>
      <c r="N29" s="67">
        <f t="shared" si="5"/>
        <v>130</v>
      </c>
      <c r="Q29" s="80"/>
    </row>
    <row r="30" spans="1:17" ht="12" customHeight="1">
      <c r="A30" s="29">
        <v>8</v>
      </c>
      <c r="B30" s="62">
        <v>210</v>
      </c>
      <c r="C30" s="62">
        <f t="shared" si="6"/>
        <v>214</v>
      </c>
      <c r="D30" s="63">
        <f t="shared" si="7"/>
        <v>234</v>
      </c>
      <c r="E30" s="36"/>
      <c r="F30" s="29">
        <v>3</v>
      </c>
      <c r="G30" s="49">
        <v>195</v>
      </c>
      <c r="H30" s="56">
        <f t="shared" si="2"/>
        <v>199</v>
      </c>
      <c r="I30" s="57">
        <f t="shared" si="3"/>
        <v>215</v>
      </c>
      <c r="J30" s="36"/>
      <c r="K30" s="29">
        <v>5</v>
      </c>
      <c r="L30" s="86">
        <v>110</v>
      </c>
      <c r="M30" s="61">
        <f t="shared" si="4"/>
        <v>114</v>
      </c>
      <c r="N30" s="67">
        <f t="shared" si="5"/>
        <v>130</v>
      </c>
      <c r="Q30" s="80"/>
    </row>
    <row r="31" spans="1:17" ht="12" customHeight="1" thickBot="1">
      <c r="A31" s="29">
        <v>10</v>
      </c>
      <c r="B31" s="62">
        <v>210</v>
      </c>
      <c r="C31" s="62">
        <f t="shared" si="6"/>
        <v>214</v>
      </c>
      <c r="D31" s="63">
        <f t="shared" si="7"/>
        <v>234</v>
      </c>
      <c r="E31" s="36"/>
      <c r="F31" s="30">
        <v>4</v>
      </c>
      <c r="G31" s="55">
        <v>195</v>
      </c>
      <c r="H31" s="56">
        <f t="shared" si="2"/>
        <v>199</v>
      </c>
      <c r="I31" s="57">
        <f t="shared" si="3"/>
        <v>215</v>
      </c>
      <c r="J31" s="36"/>
      <c r="K31" s="30">
        <v>6</v>
      </c>
      <c r="L31" s="87">
        <v>110</v>
      </c>
      <c r="M31" s="61">
        <f t="shared" si="4"/>
        <v>114</v>
      </c>
      <c r="N31" s="67">
        <f t="shared" si="5"/>
        <v>130</v>
      </c>
      <c r="Q31" s="80"/>
    </row>
    <row r="32" spans="1:17" ht="12" customHeight="1">
      <c r="A32" s="29">
        <v>12</v>
      </c>
      <c r="B32" s="62">
        <v>210</v>
      </c>
      <c r="C32" s="62">
        <f t="shared" si="6"/>
        <v>214</v>
      </c>
      <c r="D32" s="63">
        <f t="shared" si="7"/>
        <v>234</v>
      </c>
      <c r="E32" s="36"/>
      <c r="F32" s="30">
        <v>5</v>
      </c>
      <c r="G32" s="55">
        <v>200</v>
      </c>
      <c r="H32" s="56">
        <f t="shared" si="2"/>
        <v>204</v>
      </c>
      <c r="I32" s="57">
        <f t="shared" si="3"/>
        <v>220</v>
      </c>
      <c r="J32" s="36"/>
      <c r="K32" s="272" t="s">
        <v>73</v>
      </c>
      <c r="L32" s="273"/>
      <c r="M32" s="273"/>
      <c r="N32" s="274"/>
      <c r="Q32" s="80"/>
    </row>
    <row r="33" spans="1:17" ht="12" customHeight="1" thickBot="1">
      <c r="A33" s="29">
        <v>14</v>
      </c>
      <c r="B33" s="62">
        <v>220</v>
      </c>
      <c r="C33" s="62">
        <f t="shared" si="6"/>
        <v>224</v>
      </c>
      <c r="D33" s="63">
        <f t="shared" si="7"/>
        <v>244</v>
      </c>
      <c r="E33" s="36"/>
      <c r="F33" s="30">
        <v>6</v>
      </c>
      <c r="G33" s="55">
        <v>200</v>
      </c>
      <c r="H33" s="56">
        <f t="shared" si="2"/>
        <v>204</v>
      </c>
      <c r="I33" s="57">
        <f t="shared" si="3"/>
        <v>220</v>
      </c>
      <c r="J33" s="36"/>
      <c r="K33" s="275"/>
      <c r="L33" s="276"/>
      <c r="M33" s="276"/>
      <c r="N33" s="277"/>
      <c r="Q33" s="80"/>
    </row>
    <row r="34" spans="1:17" ht="12" customHeight="1" thickBot="1">
      <c r="A34" s="29">
        <v>20</v>
      </c>
      <c r="B34" s="62">
        <v>220</v>
      </c>
      <c r="C34" s="62">
        <f t="shared" si="6"/>
        <v>224</v>
      </c>
      <c r="D34" s="63">
        <f t="shared" si="7"/>
        <v>244</v>
      </c>
      <c r="E34" s="36"/>
      <c r="F34" s="293" t="s">
        <v>10</v>
      </c>
      <c r="G34" s="294"/>
      <c r="H34" s="294"/>
      <c r="I34" s="295"/>
      <c r="J34" s="36"/>
      <c r="K34" s="28">
        <v>0.5</v>
      </c>
      <c r="L34" s="52">
        <v>148</v>
      </c>
      <c r="M34" s="56">
        <f>L34+4</f>
        <v>152</v>
      </c>
      <c r="N34" s="57">
        <f>L34+20</f>
        <v>168</v>
      </c>
      <c r="Q34" s="80"/>
    </row>
    <row r="35" spans="1:17" ht="12" customHeight="1">
      <c r="A35" s="29">
        <v>25</v>
      </c>
      <c r="B35" s="62">
        <v>220</v>
      </c>
      <c r="C35" s="62">
        <f t="shared" si="6"/>
        <v>224</v>
      </c>
      <c r="D35" s="63">
        <f t="shared" si="7"/>
        <v>244</v>
      </c>
      <c r="E35" s="36"/>
      <c r="F35" s="28">
        <v>3</v>
      </c>
      <c r="G35" s="62">
        <v>185</v>
      </c>
      <c r="H35" s="62">
        <f aca="true" t="shared" si="8" ref="H35:H40">G35+4</f>
        <v>189</v>
      </c>
      <c r="I35" s="63">
        <f aca="true" t="shared" si="9" ref="I35:I40">G35+20</f>
        <v>205</v>
      </c>
      <c r="J35" s="36"/>
      <c r="K35" s="28">
        <v>0.6</v>
      </c>
      <c r="L35" s="52">
        <v>145</v>
      </c>
      <c r="M35" s="56">
        <f aca="true" t="shared" si="10" ref="M35:M42">L35+4</f>
        <v>149</v>
      </c>
      <c r="N35" s="57">
        <f aca="true" t="shared" si="11" ref="N35:N42">L35+20</f>
        <v>165</v>
      </c>
      <c r="Q35" s="80"/>
    </row>
    <row r="36" spans="1:17" ht="12" customHeight="1">
      <c r="A36" s="29">
        <v>30</v>
      </c>
      <c r="B36" s="62">
        <v>220</v>
      </c>
      <c r="C36" s="62">
        <f t="shared" si="6"/>
        <v>224</v>
      </c>
      <c r="D36" s="63">
        <f t="shared" si="7"/>
        <v>244</v>
      </c>
      <c r="E36" s="36"/>
      <c r="F36" s="29">
        <v>4</v>
      </c>
      <c r="G36" s="62">
        <v>185</v>
      </c>
      <c r="H36" s="62">
        <f t="shared" si="8"/>
        <v>189</v>
      </c>
      <c r="I36" s="63">
        <f t="shared" si="9"/>
        <v>205</v>
      </c>
      <c r="J36" s="36"/>
      <c r="K36" s="29">
        <v>0.7</v>
      </c>
      <c r="L36" s="49">
        <v>143</v>
      </c>
      <c r="M36" s="56">
        <f t="shared" si="10"/>
        <v>147</v>
      </c>
      <c r="N36" s="57">
        <f t="shared" si="11"/>
        <v>163</v>
      </c>
      <c r="Q36" s="80"/>
    </row>
    <row r="37" spans="1:17" ht="12" customHeight="1">
      <c r="A37" s="29">
        <v>40</v>
      </c>
      <c r="B37" s="62">
        <v>220</v>
      </c>
      <c r="C37" s="62">
        <f t="shared" si="6"/>
        <v>224</v>
      </c>
      <c r="D37" s="63">
        <f t="shared" si="7"/>
        <v>244</v>
      </c>
      <c r="E37" s="36"/>
      <c r="F37" s="29">
        <v>5</v>
      </c>
      <c r="G37" s="62">
        <v>185</v>
      </c>
      <c r="H37" s="62">
        <f t="shared" si="8"/>
        <v>189</v>
      </c>
      <c r="I37" s="63">
        <f t="shared" si="9"/>
        <v>205</v>
      </c>
      <c r="J37" s="36"/>
      <c r="K37" s="29">
        <v>0.8</v>
      </c>
      <c r="L37" s="49">
        <v>140</v>
      </c>
      <c r="M37" s="56">
        <f t="shared" si="10"/>
        <v>144</v>
      </c>
      <c r="N37" s="57">
        <f t="shared" si="11"/>
        <v>160</v>
      </c>
      <c r="Q37" s="80"/>
    </row>
    <row r="38" spans="1:17" ht="12" customHeight="1" thickBot="1">
      <c r="A38" s="30">
        <v>50</v>
      </c>
      <c r="B38" s="62">
        <v>220</v>
      </c>
      <c r="C38" s="62">
        <f t="shared" si="6"/>
        <v>224</v>
      </c>
      <c r="D38" s="63">
        <f t="shared" si="7"/>
        <v>244</v>
      </c>
      <c r="E38" s="36"/>
      <c r="F38" s="29">
        <v>6</v>
      </c>
      <c r="G38" s="62">
        <v>185</v>
      </c>
      <c r="H38" s="62">
        <f t="shared" si="8"/>
        <v>189</v>
      </c>
      <c r="I38" s="63">
        <f t="shared" si="9"/>
        <v>205</v>
      </c>
      <c r="J38" s="36"/>
      <c r="K38" s="29">
        <v>1</v>
      </c>
      <c r="L38" s="49">
        <v>134</v>
      </c>
      <c r="M38" s="56">
        <f t="shared" si="10"/>
        <v>138</v>
      </c>
      <c r="N38" s="57">
        <f t="shared" si="11"/>
        <v>154</v>
      </c>
      <c r="Q38" s="80"/>
    </row>
    <row r="39" spans="1:17" ht="12" customHeight="1" thickBot="1">
      <c r="A39" s="253" t="s">
        <v>66</v>
      </c>
      <c r="B39" s="254"/>
      <c r="C39" s="254"/>
      <c r="D39" s="255"/>
      <c r="E39" s="36"/>
      <c r="F39" s="29">
        <v>8</v>
      </c>
      <c r="G39" s="62">
        <v>185</v>
      </c>
      <c r="H39" s="62">
        <f t="shared" si="8"/>
        <v>189</v>
      </c>
      <c r="I39" s="63">
        <f t="shared" si="9"/>
        <v>205</v>
      </c>
      <c r="J39" s="36"/>
      <c r="K39" s="29">
        <v>1.2</v>
      </c>
      <c r="L39" s="49">
        <v>134</v>
      </c>
      <c r="M39" s="56">
        <f t="shared" si="10"/>
        <v>138</v>
      </c>
      <c r="N39" s="57">
        <f t="shared" si="11"/>
        <v>154</v>
      </c>
      <c r="Q39" s="80"/>
    </row>
    <row r="40" spans="1:17" ht="12" customHeight="1" thickBot="1">
      <c r="A40" s="28">
        <v>0.8</v>
      </c>
      <c r="B40" s="62">
        <v>200</v>
      </c>
      <c r="C40" s="62">
        <f>B40+4</f>
        <v>204</v>
      </c>
      <c r="D40" s="63">
        <f>B40+20</f>
        <v>220</v>
      </c>
      <c r="E40" s="36"/>
      <c r="F40" s="31">
        <v>10</v>
      </c>
      <c r="G40" s="62">
        <v>185</v>
      </c>
      <c r="H40" s="62">
        <f t="shared" si="8"/>
        <v>189</v>
      </c>
      <c r="I40" s="63">
        <f t="shared" si="9"/>
        <v>205</v>
      </c>
      <c r="J40" s="36"/>
      <c r="K40" s="29">
        <v>1.5</v>
      </c>
      <c r="L40" s="49">
        <v>128</v>
      </c>
      <c r="M40" s="56">
        <f t="shared" si="10"/>
        <v>132</v>
      </c>
      <c r="N40" s="57">
        <f t="shared" si="11"/>
        <v>148</v>
      </c>
      <c r="Q40" s="80"/>
    </row>
    <row r="41" spans="1:17" ht="12" customHeight="1" thickBot="1">
      <c r="A41" s="32">
        <v>1.5</v>
      </c>
      <c r="B41" s="65">
        <v>200</v>
      </c>
      <c r="C41" s="109">
        <f>B41+4</f>
        <v>204</v>
      </c>
      <c r="D41" s="110">
        <f>B41+20</f>
        <v>220</v>
      </c>
      <c r="E41" s="36"/>
      <c r="F41" s="299" t="s">
        <v>76</v>
      </c>
      <c r="G41" s="300"/>
      <c r="H41" s="300"/>
      <c r="I41" s="301"/>
      <c r="J41" s="36"/>
      <c r="K41" s="29">
        <v>2</v>
      </c>
      <c r="L41" s="49">
        <v>126</v>
      </c>
      <c r="M41" s="56">
        <f t="shared" si="10"/>
        <v>130</v>
      </c>
      <c r="N41" s="57">
        <f t="shared" si="11"/>
        <v>146</v>
      </c>
      <c r="Q41" s="80"/>
    </row>
    <row r="42" spans="1:17" ht="12" customHeight="1" thickBot="1">
      <c r="A42" s="296" t="s">
        <v>11</v>
      </c>
      <c r="B42" s="297"/>
      <c r="C42" s="297"/>
      <c r="D42" s="298"/>
      <c r="E42" s="36"/>
      <c r="F42" s="302"/>
      <c r="G42" s="303"/>
      <c r="H42" s="303"/>
      <c r="I42" s="304"/>
      <c r="J42" s="36"/>
      <c r="K42" s="30">
        <v>3</v>
      </c>
      <c r="L42" s="55">
        <v>126</v>
      </c>
      <c r="M42" s="56">
        <f t="shared" si="10"/>
        <v>130</v>
      </c>
      <c r="N42" s="57">
        <f t="shared" si="11"/>
        <v>146</v>
      </c>
      <c r="Q42" s="80"/>
    </row>
    <row r="43" spans="1:17" ht="12" customHeight="1">
      <c r="A43" s="28">
        <v>12</v>
      </c>
      <c r="B43" s="61">
        <v>360</v>
      </c>
      <c r="C43" s="62">
        <f>B43+4</f>
        <v>364</v>
      </c>
      <c r="D43" s="63">
        <f>B43+20</f>
        <v>380</v>
      </c>
      <c r="E43" s="36"/>
      <c r="F43" s="29">
        <v>0.5</v>
      </c>
      <c r="G43" s="49">
        <v>228</v>
      </c>
      <c r="H43" s="49">
        <f aca="true" t="shared" si="12" ref="H43:H50">G43+4</f>
        <v>232</v>
      </c>
      <c r="I43" s="50">
        <f aca="true" t="shared" si="13" ref="I43:I50">G43+20</f>
        <v>248</v>
      </c>
      <c r="J43" s="36"/>
      <c r="K43" s="272" t="s">
        <v>107</v>
      </c>
      <c r="L43" s="273"/>
      <c r="M43" s="273"/>
      <c r="N43" s="274"/>
      <c r="Q43" s="80"/>
    </row>
    <row r="44" spans="1:17" ht="12" customHeight="1" thickBot="1">
      <c r="A44" s="30">
        <v>50</v>
      </c>
      <c r="B44" s="64">
        <v>390</v>
      </c>
      <c r="C44" s="62">
        <f>B44+4</f>
        <v>394</v>
      </c>
      <c r="D44" s="63">
        <f>B44+20</f>
        <v>410</v>
      </c>
      <c r="E44" s="36"/>
      <c r="F44" s="29">
        <v>0.7</v>
      </c>
      <c r="G44" s="49">
        <v>219</v>
      </c>
      <c r="H44" s="49">
        <f t="shared" si="12"/>
        <v>223</v>
      </c>
      <c r="I44" s="50">
        <f t="shared" si="13"/>
        <v>239</v>
      </c>
      <c r="J44" s="36"/>
      <c r="K44" s="275"/>
      <c r="L44" s="276"/>
      <c r="M44" s="276"/>
      <c r="N44" s="277"/>
      <c r="Q44" s="80"/>
    </row>
    <row r="45" spans="1:17" ht="12" customHeight="1" thickBot="1">
      <c r="A45" s="296" t="s">
        <v>13</v>
      </c>
      <c r="B45" s="297"/>
      <c r="C45" s="297"/>
      <c r="D45" s="298"/>
      <c r="E45" s="36"/>
      <c r="F45" s="29">
        <v>0.8</v>
      </c>
      <c r="G45" s="49">
        <v>214</v>
      </c>
      <c r="H45" s="49">
        <f t="shared" si="12"/>
        <v>218</v>
      </c>
      <c r="I45" s="50">
        <f t="shared" si="13"/>
        <v>234</v>
      </c>
      <c r="J45" s="36"/>
      <c r="K45" s="103">
        <v>0.5</v>
      </c>
      <c r="L45" s="104">
        <v>147</v>
      </c>
      <c r="M45" s="105">
        <f>L45+4</f>
        <v>151</v>
      </c>
      <c r="N45" s="106">
        <f>L45+20</f>
        <v>167</v>
      </c>
      <c r="Q45" s="80"/>
    </row>
    <row r="46" spans="1:17" ht="12" customHeight="1" thickBot="1">
      <c r="A46" s="33">
        <v>1.5</v>
      </c>
      <c r="B46" s="58">
        <v>750</v>
      </c>
      <c r="C46" s="59">
        <f>B46+4</f>
        <v>754</v>
      </c>
      <c r="D46" s="60">
        <f>B46+20</f>
        <v>770</v>
      </c>
      <c r="E46" s="36"/>
      <c r="F46" s="29">
        <v>1</v>
      </c>
      <c r="G46" s="49">
        <v>210</v>
      </c>
      <c r="H46" s="49">
        <f t="shared" si="12"/>
        <v>214</v>
      </c>
      <c r="I46" s="50">
        <f t="shared" si="13"/>
        <v>230</v>
      </c>
      <c r="J46" s="36"/>
      <c r="K46" s="29">
        <v>0.6</v>
      </c>
      <c r="L46" s="49">
        <v>145</v>
      </c>
      <c r="M46" s="107">
        <f>L46+4</f>
        <v>149</v>
      </c>
      <c r="N46" s="108">
        <f>L46+20</f>
        <v>165</v>
      </c>
      <c r="Q46" s="80"/>
    </row>
    <row r="47" spans="5:17" ht="12" customHeight="1">
      <c r="E47" s="36"/>
      <c r="F47" s="29">
        <v>1.2</v>
      </c>
      <c r="G47" s="49">
        <v>210</v>
      </c>
      <c r="H47" s="49">
        <f t="shared" si="12"/>
        <v>214</v>
      </c>
      <c r="I47" s="50">
        <f t="shared" si="13"/>
        <v>230</v>
      </c>
      <c r="J47" s="36"/>
      <c r="K47" s="29">
        <v>0.7</v>
      </c>
      <c r="L47" s="49">
        <v>142</v>
      </c>
      <c r="M47" s="56">
        <f aca="true" t="shared" si="14" ref="M47:M52">L47+4</f>
        <v>146</v>
      </c>
      <c r="N47" s="57">
        <f aca="true" t="shared" si="15" ref="N47:N52">L47+20</f>
        <v>162</v>
      </c>
      <c r="Q47" s="80"/>
    </row>
    <row r="48" spans="5:17" ht="12" customHeight="1">
      <c r="E48" s="36"/>
      <c r="F48" s="29">
        <v>1.5</v>
      </c>
      <c r="G48" s="49">
        <v>209</v>
      </c>
      <c r="H48" s="49">
        <f t="shared" si="12"/>
        <v>213</v>
      </c>
      <c r="I48" s="50">
        <f t="shared" si="13"/>
        <v>229</v>
      </c>
      <c r="J48" s="36"/>
      <c r="K48" s="29">
        <v>0.8</v>
      </c>
      <c r="L48" s="49">
        <v>142</v>
      </c>
      <c r="M48" s="56">
        <f t="shared" si="14"/>
        <v>146</v>
      </c>
      <c r="N48" s="57">
        <f t="shared" si="15"/>
        <v>162</v>
      </c>
      <c r="Q48" s="80"/>
    </row>
    <row r="49" spans="5:17" ht="12" customHeight="1">
      <c r="E49" s="36"/>
      <c r="F49" s="29">
        <v>2</v>
      </c>
      <c r="G49" s="49">
        <v>208</v>
      </c>
      <c r="H49" s="49">
        <f t="shared" si="12"/>
        <v>212</v>
      </c>
      <c r="I49" s="50">
        <f t="shared" si="13"/>
        <v>228</v>
      </c>
      <c r="J49" s="36"/>
      <c r="K49" s="29">
        <v>1</v>
      </c>
      <c r="L49" s="49">
        <v>137</v>
      </c>
      <c r="M49" s="56">
        <f t="shared" si="14"/>
        <v>141</v>
      </c>
      <c r="N49" s="57">
        <f t="shared" si="15"/>
        <v>157</v>
      </c>
      <c r="Q49" s="80"/>
    </row>
    <row r="50" spans="5:17" ht="12" customHeight="1" thickBot="1">
      <c r="E50" s="36"/>
      <c r="F50" s="30">
        <v>3</v>
      </c>
      <c r="G50" s="55">
        <v>208</v>
      </c>
      <c r="H50" s="49">
        <f t="shared" si="12"/>
        <v>212</v>
      </c>
      <c r="I50" s="50">
        <f t="shared" si="13"/>
        <v>228</v>
      </c>
      <c r="J50" s="36"/>
      <c r="K50" s="29">
        <v>1.2</v>
      </c>
      <c r="L50" s="49">
        <v>137</v>
      </c>
      <c r="M50" s="56">
        <f t="shared" si="14"/>
        <v>141</v>
      </c>
      <c r="N50" s="57">
        <f t="shared" si="15"/>
        <v>157</v>
      </c>
      <c r="Q50" s="80"/>
    </row>
    <row r="51" spans="5:17" ht="12" customHeight="1">
      <c r="E51" s="36"/>
      <c r="F51" s="299" t="s">
        <v>77</v>
      </c>
      <c r="G51" s="300"/>
      <c r="H51" s="300"/>
      <c r="I51" s="301"/>
      <c r="J51" s="36"/>
      <c r="K51" s="29">
        <v>1.5</v>
      </c>
      <c r="L51" s="49">
        <v>136</v>
      </c>
      <c r="M51" s="56">
        <f t="shared" si="14"/>
        <v>140</v>
      </c>
      <c r="N51" s="57">
        <f t="shared" si="15"/>
        <v>156</v>
      </c>
      <c r="Q51" s="80"/>
    </row>
    <row r="52" spans="1:17" ht="12" customHeight="1" thickBot="1">
      <c r="A52" s="36"/>
      <c r="B52" s="36"/>
      <c r="C52" s="36"/>
      <c r="D52" s="36"/>
      <c r="E52" s="36"/>
      <c r="F52" s="302"/>
      <c r="G52" s="303"/>
      <c r="H52" s="303"/>
      <c r="I52" s="304"/>
      <c r="J52" s="36"/>
      <c r="K52" s="31">
        <v>2</v>
      </c>
      <c r="L52" s="53">
        <v>132</v>
      </c>
      <c r="M52" s="92">
        <f t="shared" si="14"/>
        <v>136</v>
      </c>
      <c r="N52" s="93">
        <f t="shared" si="15"/>
        <v>152</v>
      </c>
      <c r="Q52" s="80"/>
    </row>
    <row r="53" spans="1:17" ht="12" customHeight="1" thickBot="1">
      <c r="A53" s="213" t="s">
        <v>69</v>
      </c>
      <c r="B53" s="214"/>
      <c r="C53" s="214"/>
      <c r="D53" s="215"/>
      <c r="E53" s="36"/>
      <c r="F53" s="28">
        <v>0.5</v>
      </c>
      <c r="G53" s="52">
        <v>226</v>
      </c>
      <c r="H53" s="52">
        <f aca="true" t="shared" si="16" ref="H53:H58">G53+4</f>
        <v>230</v>
      </c>
      <c r="I53" s="91">
        <f aca="true" t="shared" si="17" ref="I53:I58">G53+20</f>
        <v>246</v>
      </c>
      <c r="J53" s="36"/>
      <c r="K53" s="209" t="s">
        <v>15</v>
      </c>
      <c r="L53" s="209"/>
      <c r="M53" s="209"/>
      <c r="N53" s="209"/>
      <c r="Q53" s="80"/>
    </row>
    <row r="54" spans="1:17" ht="12" customHeight="1">
      <c r="A54" s="256" t="s">
        <v>5</v>
      </c>
      <c r="B54" s="257"/>
      <c r="C54" s="257"/>
      <c r="D54" s="258"/>
      <c r="E54" s="36"/>
      <c r="F54" s="29">
        <v>0.7</v>
      </c>
      <c r="G54" s="49">
        <v>213</v>
      </c>
      <c r="H54" s="49">
        <f t="shared" si="16"/>
        <v>217</v>
      </c>
      <c r="I54" s="50">
        <f t="shared" si="17"/>
        <v>233</v>
      </c>
      <c r="J54" s="36"/>
      <c r="K54" s="282" t="s">
        <v>67</v>
      </c>
      <c r="L54" s="283"/>
      <c r="M54" s="278" t="s">
        <v>14</v>
      </c>
      <c r="N54" s="279"/>
      <c r="Q54" s="80"/>
    </row>
    <row r="55" spans="1:17" ht="12" customHeight="1">
      <c r="A55" s="216" t="s">
        <v>6</v>
      </c>
      <c r="B55" s="217"/>
      <c r="C55" s="217"/>
      <c r="D55" s="218"/>
      <c r="E55" s="36"/>
      <c r="F55" s="29">
        <v>0.8</v>
      </c>
      <c r="G55" s="49">
        <v>213</v>
      </c>
      <c r="H55" s="49">
        <f t="shared" si="16"/>
        <v>217</v>
      </c>
      <c r="I55" s="50">
        <f t="shared" si="17"/>
        <v>233</v>
      </c>
      <c r="J55" s="36"/>
      <c r="K55" s="284"/>
      <c r="L55" s="285"/>
      <c r="M55" s="280"/>
      <c r="N55" s="281"/>
      <c r="Q55" s="80"/>
    </row>
    <row r="56" spans="1:17" ht="12" customHeight="1">
      <c r="A56" s="210" t="s">
        <v>71</v>
      </c>
      <c r="B56" s="211"/>
      <c r="C56" s="211"/>
      <c r="D56" s="212"/>
      <c r="E56" s="36"/>
      <c r="F56" s="29">
        <v>1</v>
      </c>
      <c r="G56" s="49">
        <v>209</v>
      </c>
      <c r="H56" s="49">
        <f t="shared" si="16"/>
        <v>213</v>
      </c>
      <c r="I56" s="50">
        <f t="shared" si="17"/>
        <v>229</v>
      </c>
      <c r="J56" s="36"/>
      <c r="K56" s="266" t="s">
        <v>145</v>
      </c>
      <c r="L56" s="267"/>
      <c r="M56" s="222">
        <v>500</v>
      </c>
      <c r="N56" s="223"/>
      <c r="Q56" s="80"/>
    </row>
    <row r="57" spans="1:17" ht="12" customHeight="1">
      <c r="A57" s="210" t="s">
        <v>70</v>
      </c>
      <c r="B57" s="211"/>
      <c r="C57" s="211"/>
      <c r="D57" s="212"/>
      <c r="E57" s="36"/>
      <c r="F57" s="29">
        <v>1.5</v>
      </c>
      <c r="G57" s="49">
        <v>208</v>
      </c>
      <c r="H57" s="49">
        <f t="shared" si="16"/>
        <v>212</v>
      </c>
      <c r="I57" s="50">
        <f t="shared" si="17"/>
        <v>228</v>
      </c>
      <c r="J57" s="36"/>
      <c r="K57" s="266" t="s">
        <v>146</v>
      </c>
      <c r="L57" s="267"/>
      <c r="M57" s="222">
        <v>700</v>
      </c>
      <c r="N57" s="223"/>
      <c r="Q57" s="80"/>
    </row>
    <row r="58" spans="1:17" ht="12" customHeight="1" thickBot="1">
      <c r="A58" s="241" t="s">
        <v>72</v>
      </c>
      <c r="B58" s="242"/>
      <c r="C58" s="242"/>
      <c r="D58" s="243"/>
      <c r="E58" s="36"/>
      <c r="F58" s="31">
        <v>2</v>
      </c>
      <c r="G58" s="53">
        <v>206</v>
      </c>
      <c r="H58" s="53">
        <f t="shared" si="16"/>
        <v>210</v>
      </c>
      <c r="I58" s="54">
        <f t="shared" si="17"/>
        <v>226</v>
      </c>
      <c r="J58" s="36"/>
      <c r="K58" s="266" t="s">
        <v>147</v>
      </c>
      <c r="L58" s="267"/>
      <c r="M58" s="222">
        <v>1000</v>
      </c>
      <c r="N58" s="223"/>
      <c r="Q58" s="80"/>
    </row>
    <row r="59" spans="1:17" ht="12" customHeight="1">
      <c r="A59" s="36"/>
      <c r="B59" s="36"/>
      <c r="C59" s="36"/>
      <c r="D59" s="36"/>
      <c r="E59" s="36"/>
      <c r="J59" s="36"/>
      <c r="K59" s="266" t="s">
        <v>148</v>
      </c>
      <c r="L59" s="267"/>
      <c r="M59" s="222">
        <v>1300</v>
      </c>
      <c r="N59" s="223"/>
      <c r="Q59" s="80"/>
    </row>
    <row r="60" spans="1:17" ht="12" customHeight="1">
      <c r="A60" s="36"/>
      <c r="B60" s="36"/>
      <c r="C60" s="36"/>
      <c r="D60" s="36"/>
      <c r="E60" s="36"/>
      <c r="J60" s="36"/>
      <c r="K60" s="266" t="s">
        <v>149</v>
      </c>
      <c r="L60" s="267"/>
      <c r="M60" s="291">
        <v>1700</v>
      </c>
      <c r="N60" s="292"/>
      <c r="Q60" s="80"/>
    </row>
    <row r="61" spans="1:17" ht="12" customHeight="1" thickBot="1">
      <c r="A61" s="36"/>
      <c r="B61" s="36"/>
      <c r="C61" s="38"/>
      <c r="D61" s="38"/>
      <c r="E61" s="38"/>
      <c r="F61" s="36"/>
      <c r="G61" s="36"/>
      <c r="H61" s="36"/>
      <c r="I61" s="36"/>
      <c r="J61" s="36"/>
      <c r="K61" s="270" t="s">
        <v>150</v>
      </c>
      <c r="L61" s="271"/>
      <c r="M61" s="286">
        <v>5000</v>
      </c>
      <c r="N61" s="287"/>
      <c r="Q61" s="80"/>
    </row>
    <row r="62" spans="1:17" ht="12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Q62" s="80"/>
    </row>
    <row r="63" spans="1:17" ht="12" customHeight="1">
      <c r="A63" s="36"/>
      <c r="B63" s="36"/>
      <c r="C63" s="36"/>
      <c r="D63" s="36"/>
      <c r="E63" s="36"/>
      <c r="F63" s="36"/>
      <c r="G63" s="36"/>
      <c r="H63" s="36"/>
      <c r="I63" s="36"/>
      <c r="J63" s="26"/>
      <c r="K63" s="17"/>
      <c r="L63" s="17"/>
      <c r="M63" s="17"/>
      <c r="N63" s="18"/>
      <c r="Q63" s="80"/>
    </row>
    <row r="64" spans="1:17" ht="12" customHeight="1">
      <c r="A64" s="202" t="s">
        <v>109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Q64" s="80"/>
    </row>
    <row r="65" spans="1:17" ht="12" customHeight="1">
      <c r="A65" s="202" t="s">
        <v>16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Q65" s="80"/>
    </row>
    <row r="66" spans="1:17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Q66" s="80"/>
    </row>
    <row r="67" spans="11:17" ht="12" customHeight="1">
      <c r="K67" s="17"/>
      <c r="L67" s="18"/>
      <c r="M67" s="17"/>
      <c r="N67" s="18"/>
      <c r="Q67" s="80"/>
    </row>
    <row r="68" spans="7:12" ht="12" customHeight="1" thickBot="1">
      <c r="G68" s="14"/>
      <c r="K68" s="14"/>
      <c r="L68" s="14"/>
    </row>
    <row r="69" spans="1:14" ht="12.75" customHeight="1" thickBo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21">
        <v>44004</v>
      </c>
      <c r="N69" s="122"/>
    </row>
    <row r="70" spans="7:12" ht="12" customHeight="1" thickBot="1">
      <c r="G70" s="14"/>
      <c r="K70" s="14"/>
      <c r="L70" s="14"/>
    </row>
    <row r="71" spans="1:13" ht="12" customHeight="1" thickBot="1">
      <c r="A71" s="244" t="s">
        <v>62</v>
      </c>
      <c r="B71" s="245"/>
      <c r="C71" s="245"/>
      <c r="D71" s="246"/>
      <c r="E71" s="14"/>
      <c r="F71" s="219" t="s">
        <v>127</v>
      </c>
      <c r="G71" s="220"/>
      <c r="H71" s="220"/>
      <c r="I71" s="220"/>
      <c r="J71" s="220"/>
      <c r="K71" s="220"/>
      <c r="L71" s="220"/>
      <c r="M71" s="221"/>
    </row>
    <row r="72" spans="6:12" ht="12" customHeight="1" thickBot="1">
      <c r="F72" s="14"/>
      <c r="G72" s="14"/>
      <c r="H72" s="14"/>
      <c r="I72" s="14"/>
      <c r="K72" s="14"/>
      <c r="L72" s="14"/>
    </row>
    <row r="73" spans="1:13" ht="11.25" customHeight="1">
      <c r="A73" s="247" t="s">
        <v>0</v>
      </c>
      <c r="B73" s="239" t="s">
        <v>68</v>
      </c>
      <c r="C73" s="259" t="s">
        <v>1</v>
      </c>
      <c r="D73" s="260"/>
      <c r="F73" s="247" t="s">
        <v>0</v>
      </c>
      <c r="G73" s="264"/>
      <c r="H73" s="239" t="s">
        <v>35</v>
      </c>
      <c r="I73" s="268" t="s">
        <v>79</v>
      </c>
      <c r="J73" s="288" t="s">
        <v>36</v>
      </c>
      <c r="K73" s="289"/>
      <c r="L73" s="289"/>
      <c r="M73" s="290"/>
    </row>
    <row r="74" spans="1:13" ht="12" customHeight="1">
      <c r="A74" s="248"/>
      <c r="B74" s="240"/>
      <c r="C74" s="261"/>
      <c r="D74" s="262"/>
      <c r="F74" s="248"/>
      <c r="G74" s="265"/>
      <c r="H74" s="240"/>
      <c r="I74" s="269"/>
      <c r="J74" s="40"/>
      <c r="K74" s="88" t="s">
        <v>130</v>
      </c>
      <c r="L74" s="88" t="s">
        <v>129</v>
      </c>
      <c r="M74" s="42" t="s">
        <v>128</v>
      </c>
    </row>
    <row r="75" spans="1:14" ht="12" customHeight="1">
      <c r="A75" s="226" t="s">
        <v>17</v>
      </c>
      <c r="B75" s="227"/>
      <c r="C75" s="227"/>
      <c r="D75" s="228"/>
      <c r="F75" s="129" t="s">
        <v>60</v>
      </c>
      <c r="G75" s="130"/>
      <c r="H75" s="130"/>
      <c r="I75" s="130"/>
      <c r="J75" s="130"/>
      <c r="K75" s="130"/>
      <c r="L75" s="130"/>
      <c r="M75" s="131"/>
      <c r="N75" s="41"/>
    </row>
    <row r="76" spans="1:13" ht="12" customHeight="1">
      <c r="A76" s="5" t="s">
        <v>18</v>
      </c>
      <c r="B76" s="1">
        <v>0.7</v>
      </c>
      <c r="C76" s="222">
        <v>378</v>
      </c>
      <c r="D76" s="223"/>
      <c r="F76" s="251" t="s">
        <v>50</v>
      </c>
      <c r="G76" s="252"/>
      <c r="H76" s="4" t="s">
        <v>61</v>
      </c>
      <c r="I76" s="252" t="s">
        <v>38</v>
      </c>
      <c r="J76" s="252"/>
      <c r="K76" s="43">
        <v>125</v>
      </c>
      <c r="L76" s="43">
        <f>K76+4</f>
        <v>129</v>
      </c>
      <c r="M76" s="45">
        <f>K76+20</f>
        <v>145</v>
      </c>
    </row>
    <row r="77" spans="1:13" ht="12" customHeight="1">
      <c r="A77" s="5" t="s">
        <v>19</v>
      </c>
      <c r="B77" s="2">
        <v>1.148</v>
      </c>
      <c r="C77" s="222">
        <v>387</v>
      </c>
      <c r="D77" s="223"/>
      <c r="F77" s="251" t="s">
        <v>112</v>
      </c>
      <c r="G77" s="252"/>
      <c r="H77" s="4" t="s">
        <v>61</v>
      </c>
      <c r="I77" s="252" t="s">
        <v>38</v>
      </c>
      <c r="J77" s="252"/>
      <c r="K77" s="43">
        <v>155</v>
      </c>
      <c r="L77" s="43">
        <f>K77+7</f>
        <v>162</v>
      </c>
      <c r="M77" s="45">
        <f>K77+20</f>
        <v>175</v>
      </c>
    </row>
    <row r="78" spans="1:13" ht="12" customHeight="1">
      <c r="A78" s="5" t="s">
        <v>20</v>
      </c>
      <c r="B78" s="2">
        <v>1.65</v>
      </c>
      <c r="C78" s="222">
        <v>387</v>
      </c>
      <c r="D78" s="223"/>
      <c r="F78" s="251" t="s">
        <v>113</v>
      </c>
      <c r="G78" s="252"/>
      <c r="H78" s="4" t="s">
        <v>61</v>
      </c>
      <c r="I78" s="252" t="s">
        <v>38</v>
      </c>
      <c r="J78" s="252"/>
      <c r="K78" s="43">
        <v>170</v>
      </c>
      <c r="L78" s="43">
        <f>K78+7</f>
        <v>177</v>
      </c>
      <c r="M78" s="45">
        <f>K78+20</f>
        <v>190</v>
      </c>
    </row>
    <row r="79" spans="1:13" ht="12" customHeight="1">
      <c r="A79" s="5" t="s">
        <v>122</v>
      </c>
      <c r="B79" s="2">
        <v>1.8</v>
      </c>
      <c r="C79" s="222">
        <v>335</v>
      </c>
      <c r="D79" s="223"/>
      <c r="F79" s="251" t="s">
        <v>114</v>
      </c>
      <c r="G79" s="252"/>
      <c r="H79" s="4" t="s">
        <v>61</v>
      </c>
      <c r="I79" s="252" t="s">
        <v>38</v>
      </c>
      <c r="J79" s="252"/>
      <c r="K79" s="43">
        <v>230</v>
      </c>
      <c r="L79" s="43">
        <f>K79+7</f>
        <v>237</v>
      </c>
      <c r="M79" s="45">
        <f>K79+20</f>
        <v>250</v>
      </c>
    </row>
    <row r="80" spans="1:13" ht="12" customHeight="1">
      <c r="A80" s="5" t="s">
        <v>21</v>
      </c>
      <c r="B80" s="1">
        <v>3.4</v>
      </c>
      <c r="C80" s="222">
        <v>335</v>
      </c>
      <c r="D80" s="223"/>
      <c r="F80" s="129" t="s">
        <v>64</v>
      </c>
      <c r="G80" s="130"/>
      <c r="H80" s="130"/>
      <c r="I80" s="130"/>
      <c r="J80" s="130"/>
      <c r="K80" s="130"/>
      <c r="L80" s="130"/>
      <c r="M80" s="131"/>
    </row>
    <row r="81" spans="1:13" ht="12" customHeight="1">
      <c r="A81" s="5" t="s">
        <v>22</v>
      </c>
      <c r="B81" s="2">
        <v>5</v>
      </c>
      <c r="C81" s="224">
        <v>335</v>
      </c>
      <c r="D81" s="225"/>
      <c r="F81" s="128" t="s">
        <v>50</v>
      </c>
      <c r="G81" s="124"/>
      <c r="H81" s="4" t="s">
        <v>37</v>
      </c>
      <c r="I81" s="123" t="s">
        <v>49</v>
      </c>
      <c r="J81" s="124"/>
      <c r="K81" s="89">
        <v>173</v>
      </c>
      <c r="L81" s="43">
        <f aca="true" t="shared" si="18" ref="L81:L90">K81+4</f>
        <v>177</v>
      </c>
      <c r="M81" s="45">
        <f>K81+20</f>
        <v>193</v>
      </c>
    </row>
    <row r="82" spans="1:13" ht="12" customHeight="1">
      <c r="A82" s="5" t="s">
        <v>23</v>
      </c>
      <c r="B82" s="2">
        <v>4.4</v>
      </c>
      <c r="C82" s="224">
        <v>335</v>
      </c>
      <c r="D82" s="225"/>
      <c r="F82" s="128" t="s">
        <v>139</v>
      </c>
      <c r="G82" s="263"/>
      <c r="H82" s="4" t="s">
        <v>37</v>
      </c>
      <c r="I82" s="113" t="s">
        <v>140</v>
      </c>
      <c r="J82" s="114"/>
      <c r="K82" s="89">
        <v>254</v>
      </c>
      <c r="L82" s="43">
        <f t="shared" si="18"/>
        <v>258</v>
      </c>
      <c r="M82" s="45">
        <f aca="true" t="shared" si="19" ref="M82:M90">K82+20</f>
        <v>274</v>
      </c>
    </row>
    <row r="83" spans="1:13" ht="12" customHeight="1">
      <c r="A83" s="5" t="s">
        <v>24</v>
      </c>
      <c r="B83" s="3">
        <v>5.32</v>
      </c>
      <c r="C83" s="224">
        <v>355</v>
      </c>
      <c r="D83" s="225"/>
      <c r="F83" s="249" t="s">
        <v>115</v>
      </c>
      <c r="G83" s="250"/>
      <c r="H83" s="4" t="s">
        <v>37</v>
      </c>
      <c r="I83" s="113" t="s">
        <v>38</v>
      </c>
      <c r="J83" s="114"/>
      <c r="K83" s="89">
        <v>184</v>
      </c>
      <c r="L83" s="43">
        <f t="shared" si="18"/>
        <v>188</v>
      </c>
      <c r="M83" s="45">
        <f t="shared" si="19"/>
        <v>204</v>
      </c>
    </row>
    <row r="84" spans="1:13" ht="12" customHeight="1">
      <c r="A84" s="5" t="s">
        <v>25</v>
      </c>
      <c r="B84" s="3">
        <v>5.475</v>
      </c>
      <c r="C84" s="224">
        <v>355</v>
      </c>
      <c r="D84" s="225"/>
      <c r="F84" s="128" t="s">
        <v>113</v>
      </c>
      <c r="G84" s="124"/>
      <c r="H84" s="4" t="s">
        <v>37</v>
      </c>
      <c r="I84" s="113" t="s">
        <v>38</v>
      </c>
      <c r="J84" s="114"/>
      <c r="K84" s="89">
        <v>258</v>
      </c>
      <c r="L84" s="43">
        <f t="shared" si="18"/>
        <v>262</v>
      </c>
      <c r="M84" s="45">
        <f t="shared" si="19"/>
        <v>278</v>
      </c>
    </row>
    <row r="85" spans="1:13" ht="12" customHeight="1">
      <c r="A85" s="5" t="s">
        <v>26</v>
      </c>
      <c r="B85" s="3">
        <v>5.925</v>
      </c>
      <c r="C85" s="224">
        <v>355</v>
      </c>
      <c r="D85" s="225"/>
      <c r="F85" s="128" t="s">
        <v>142</v>
      </c>
      <c r="G85" s="124"/>
      <c r="H85" s="4" t="s">
        <v>37</v>
      </c>
      <c r="I85" s="113" t="s">
        <v>38</v>
      </c>
      <c r="J85" s="114"/>
      <c r="K85" s="89">
        <v>305</v>
      </c>
      <c r="L85" s="43">
        <f t="shared" si="18"/>
        <v>309</v>
      </c>
      <c r="M85" s="45">
        <f t="shared" si="19"/>
        <v>325</v>
      </c>
    </row>
    <row r="86" spans="1:13" ht="12" customHeight="1">
      <c r="A86" s="5" t="s">
        <v>27</v>
      </c>
      <c r="B86" s="3">
        <v>6.075</v>
      </c>
      <c r="C86" s="224">
        <v>355</v>
      </c>
      <c r="D86" s="225"/>
      <c r="F86" s="128" t="s">
        <v>51</v>
      </c>
      <c r="G86" s="124"/>
      <c r="H86" s="4" t="s">
        <v>37</v>
      </c>
      <c r="I86" s="123" t="s">
        <v>9</v>
      </c>
      <c r="J86" s="124"/>
      <c r="K86" s="89">
        <v>309</v>
      </c>
      <c r="L86" s="43">
        <f t="shared" si="18"/>
        <v>313</v>
      </c>
      <c r="M86" s="45">
        <f t="shared" si="19"/>
        <v>329</v>
      </c>
    </row>
    <row r="87" spans="1:13" ht="12" customHeight="1">
      <c r="A87" s="226" t="s">
        <v>28</v>
      </c>
      <c r="B87" s="227"/>
      <c r="C87" s="227"/>
      <c r="D87" s="228"/>
      <c r="F87" s="128" t="s">
        <v>114</v>
      </c>
      <c r="G87" s="124"/>
      <c r="H87" s="4" t="s">
        <v>37</v>
      </c>
      <c r="I87" s="113" t="s">
        <v>38</v>
      </c>
      <c r="J87" s="114"/>
      <c r="K87" s="89">
        <v>245</v>
      </c>
      <c r="L87" s="43">
        <f t="shared" si="18"/>
        <v>249</v>
      </c>
      <c r="M87" s="45">
        <f t="shared" si="19"/>
        <v>265</v>
      </c>
    </row>
    <row r="88" spans="1:13" ht="12" customHeight="1">
      <c r="A88" s="5" t="s">
        <v>29</v>
      </c>
      <c r="B88" s="3">
        <v>8.044</v>
      </c>
      <c r="C88" s="222">
        <v>355</v>
      </c>
      <c r="D88" s="223"/>
      <c r="F88" s="128" t="s">
        <v>141</v>
      </c>
      <c r="G88" s="124"/>
      <c r="H88" s="4" t="s">
        <v>37</v>
      </c>
      <c r="I88" s="113" t="s">
        <v>38</v>
      </c>
      <c r="J88" s="114"/>
      <c r="K88" s="89">
        <v>410</v>
      </c>
      <c r="L88" s="43">
        <f t="shared" si="18"/>
        <v>414</v>
      </c>
      <c r="M88" s="45">
        <f t="shared" si="19"/>
        <v>430</v>
      </c>
    </row>
    <row r="89" spans="1:13" ht="12" customHeight="1">
      <c r="A89" s="5" t="s">
        <v>30</v>
      </c>
      <c r="B89" s="3">
        <v>8.875</v>
      </c>
      <c r="C89" s="222">
        <v>355</v>
      </c>
      <c r="D89" s="223"/>
      <c r="F89" s="249" t="s">
        <v>108</v>
      </c>
      <c r="G89" s="250"/>
      <c r="H89" s="4" t="s">
        <v>37</v>
      </c>
      <c r="I89" s="113" t="s">
        <v>38</v>
      </c>
      <c r="J89" s="114"/>
      <c r="K89" s="89">
        <v>400</v>
      </c>
      <c r="L89" s="43">
        <f t="shared" si="18"/>
        <v>404</v>
      </c>
      <c r="M89" s="45">
        <f t="shared" si="19"/>
        <v>420</v>
      </c>
    </row>
    <row r="90" spans="1:13" ht="12" customHeight="1">
      <c r="A90" s="5" t="s">
        <v>31</v>
      </c>
      <c r="B90" s="3">
        <v>19</v>
      </c>
      <c r="C90" s="222">
        <v>365</v>
      </c>
      <c r="D90" s="223"/>
      <c r="F90" s="128" t="s">
        <v>52</v>
      </c>
      <c r="G90" s="124"/>
      <c r="H90" s="4" t="s">
        <v>37</v>
      </c>
      <c r="I90" s="123" t="s">
        <v>9</v>
      </c>
      <c r="J90" s="124"/>
      <c r="K90" s="89">
        <v>500</v>
      </c>
      <c r="L90" s="43">
        <f t="shared" si="18"/>
        <v>504</v>
      </c>
      <c r="M90" s="45">
        <f t="shared" si="19"/>
        <v>520</v>
      </c>
    </row>
    <row r="91" spans="1:13" ht="12" customHeight="1">
      <c r="A91" s="5" t="s">
        <v>32</v>
      </c>
      <c r="B91" s="3">
        <v>22.95</v>
      </c>
      <c r="C91" s="222">
        <v>365</v>
      </c>
      <c r="D91" s="223"/>
      <c r="F91" s="129" t="s">
        <v>116</v>
      </c>
      <c r="G91" s="130"/>
      <c r="H91" s="130"/>
      <c r="I91" s="130"/>
      <c r="J91" s="130"/>
      <c r="K91" s="130"/>
      <c r="L91" s="130"/>
      <c r="M91" s="131"/>
    </row>
    <row r="92" spans="1:13" ht="12" customHeight="1">
      <c r="A92" s="5" t="s">
        <v>33</v>
      </c>
      <c r="B92" s="3">
        <v>21.95</v>
      </c>
      <c r="C92" s="222">
        <v>365</v>
      </c>
      <c r="D92" s="223"/>
      <c r="F92" s="132" t="s">
        <v>117</v>
      </c>
      <c r="G92" s="133"/>
      <c r="H92" s="27" t="s">
        <v>111</v>
      </c>
      <c r="I92" s="113" t="s">
        <v>38</v>
      </c>
      <c r="J92" s="114"/>
      <c r="K92" s="89">
        <v>121</v>
      </c>
      <c r="L92" s="43">
        <f aca="true" t="shared" si="20" ref="L92:L99">K92+7</f>
        <v>128</v>
      </c>
      <c r="M92" s="45">
        <f>K92+20</f>
        <v>141</v>
      </c>
    </row>
    <row r="93" spans="1:13" ht="12" customHeight="1" thickBot="1">
      <c r="A93" s="6" t="s">
        <v>34</v>
      </c>
      <c r="B93" s="7">
        <v>39.46</v>
      </c>
      <c r="C93" s="229">
        <v>365</v>
      </c>
      <c r="D93" s="230"/>
      <c r="F93" s="132" t="s">
        <v>118</v>
      </c>
      <c r="G93" s="133"/>
      <c r="H93" s="27" t="s">
        <v>111</v>
      </c>
      <c r="I93" s="113" t="s">
        <v>38</v>
      </c>
      <c r="J93" s="114"/>
      <c r="K93" s="89">
        <v>176</v>
      </c>
      <c r="L93" s="43">
        <f t="shared" si="20"/>
        <v>183</v>
      </c>
      <c r="M93" s="45">
        <f aca="true" t="shared" si="21" ref="M93:M99">K93+20</f>
        <v>196</v>
      </c>
    </row>
    <row r="94" spans="6:13" ht="12" customHeight="1" thickBot="1">
      <c r="F94" s="132" t="s">
        <v>119</v>
      </c>
      <c r="G94" s="133"/>
      <c r="H94" s="27" t="s">
        <v>111</v>
      </c>
      <c r="I94" s="113" t="s">
        <v>38</v>
      </c>
      <c r="J94" s="114"/>
      <c r="K94" s="89">
        <v>168</v>
      </c>
      <c r="L94" s="43">
        <f t="shared" si="20"/>
        <v>175</v>
      </c>
      <c r="M94" s="45">
        <f t="shared" si="21"/>
        <v>188</v>
      </c>
    </row>
    <row r="95" spans="1:13" ht="12" customHeight="1" thickBot="1">
      <c r="A95" s="219" t="s">
        <v>65</v>
      </c>
      <c r="B95" s="220"/>
      <c r="C95" s="220"/>
      <c r="D95" s="221"/>
      <c r="F95" s="132" t="s">
        <v>120</v>
      </c>
      <c r="G95" s="133"/>
      <c r="H95" s="27" t="s">
        <v>111</v>
      </c>
      <c r="I95" s="113" t="s">
        <v>38</v>
      </c>
      <c r="J95" s="114"/>
      <c r="K95" s="89">
        <v>175</v>
      </c>
      <c r="L95" s="43">
        <f t="shared" si="20"/>
        <v>182</v>
      </c>
      <c r="M95" s="45">
        <f t="shared" si="21"/>
        <v>195</v>
      </c>
    </row>
    <row r="96" spans="6:13" ht="12" customHeight="1" thickBot="1">
      <c r="F96" s="132" t="s">
        <v>121</v>
      </c>
      <c r="G96" s="133"/>
      <c r="H96" s="27" t="s">
        <v>111</v>
      </c>
      <c r="I96" s="113" t="s">
        <v>9</v>
      </c>
      <c r="J96" s="114"/>
      <c r="K96" s="111">
        <v>190</v>
      </c>
      <c r="L96" s="43">
        <f>K96+7</f>
        <v>197</v>
      </c>
      <c r="M96" s="45">
        <f t="shared" si="21"/>
        <v>210</v>
      </c>
    </row>
    <row r="97" spans="1:13" ht="12" customHeight="1">
      <c r="A97" s="194" t="s">
        <v>0</v>
      </c>
      <c r="B97" s="196" t="s">
        <v>125</v>
      </c>
      <c r="C97" s="198" t="s">
        <v>126</v>
      </c>
      <c r="D97" s="199"/>
      <c r="F97" s="132" t="s">
        <v>121</v>
      </c>
      <c r="G97" s="133"/>
      <c r="H97" s="27" t="s">
        <v>111</v>
      </c>
      <c r="I97" s="113" t="s">
        <v>38</v>
      </c>
      <c r="J97" s="114"/>
      <c r="K97" s="89">
        <v>230</v>
      </c>
      <c r="L97" s="43">
        <f t="shared" si="20"/>
        <v>237</v>
      </c>
      <c r="M97" s="45">
        <f t="shared" si="21"/>
        <v>250</v>
      </c>
    </row>
    <row r="98" spans="1:13" ht="12" customHeight="1">
      <c r="A98" s="195"/>
      <c r="B98" s="197"/>
      <c r="C98" s="200"/>
      <c r="D98" s="201"/>
      <c r="F98" s="128" t="s">
        <v>59</v>
      </c>
      <c r="G98" s="124"/>
      <c r="H98" s="4" t="s">
        <v>58</v>
      </c>
      <c r="I98" s="123" t="s">
        <v>38</v>
      </c>
      <c r="J98" s="124"/>
      <c r="K98" s="89">
        <v>250</v>
      </c>
      <c r="L98" s="43">
        <f t="shared" si="20"/>
        <v>257</v>
      </c>
      <c r="M98" s="45">
        <f t="shared" si="21"/>
        <v>270</v>
      </c>
    </row>
    <row r="99" spans="1:13" ht="14.25" customHeight="1" thickBot="1">
      <c r="A99" s="125" t="s">
        <v>63</v>
      </c>
      <c r="B99" s="126"/>
      <c r="C99" s="126"/>
      <c r="D99" s="127"/>
      <c r="F99" s="128" t="s">
        <v>141</v>
      </c>
      <c r="G99" s="124"/>
      <c r="H99" s="4" t="s">
        <v>58</v>
      </c>
      <c r="I99" s="123" t="s">
        <v>38</v>
      </c>
      <c r="J99" s="124"/>
      <c r="K99" s="89">
        <v>315</v>
      </c>
      <c r="L99" s="43">
        <f t="shared" si="20"/>
        <v>322</v>
      </c>
      <c r="M99" s="45">
        <f t="shared" si="21"/>
        <v>335</v>
      </c>
    </row>
    <row r="100" spans="1:13" ht="12" customHeight="1">
      <c r="A100" s="94" t="s">
        <v>124</v>
      </c>
      <c r="B100" s="95" t="s">
        <v>38</v>
      </c>
      <c r="C100" s="96">
        <v>180</v>
      </c>
      <c r="D100" s="97">
        <f>C100+20</f>
        <v>200</v>
      </c>
      <c r="F100" s="129" t="s">
        <v>78</v>
      </c>
      <c r="G100" s="130"/>
      <c r="H100" s="130"/>
      <c r="I100" s="130"/>
      <c r="J100" s="130"/>
      <c r="K100" s="130"/>
      <c r="L100" s="130"/>
      <c r="M100" s="131"/>
    </row>
    <row r="101" spans="1:13" ht="12" customHeight="1">
      <c r="A101" s="20" t="s">
        <v>39</v>
      </c>
      <c r="B101" s="4" t="s">
        <v>38</v>
      </c>
      <c r="C101" s="47">
        <v>210</v>
      </c>
      <c r="D101" s="48">
        <f aca="true" t="shared" si="22" ref="D101:D111">C101+20</f>
        <v>230</v>
      </c>
      <c r="F101" s="128" t="s">
        <v>54</v>
      </c>
      <c r="G101" s="124"/>
      <c r="H101" s="4" t="s">
        <v>53</v>
      </c>
      <c r="I101" s="123" t="s">
        <v>9</v>
      </c>
      <c r="J101" s="124"/>
      <c r="K101" s="43">
        <v>187</v>
      </c>
      <c r="L101" s="43">
        <f>K101+12</f>
        <v>199</v>
      </c>
      <c r="M101" s="45">
        <f>K101+20</f>
        <v>207</v>
      </c>
    </row>
    <row r="102" spans="1:13" ht="12" customHeight="1">
      <c r="A102" s="20"/>
      <c r="B102" s="4"/>
      <c r="C102" s="47"/>
      <c r="D102" s="48"/>
      <c r="F102" s="128" t="s">
        <v>55</v>
      </c>
      <c r="G102" s="124"/>
      <c r="H102" s="4" t="s">
        <v>53</v>
      </c>
      <c r="I102" s="123" t="s">
        <v>9</v>
      </c>
      <c r="J102" s="124"/>
      <c r="K102" s="43">
        <v>292</v>
      </c>
      <c r="L102" s="43">
        <f>K102+12</f>
        <v>304</v>
      </c>
      <c r="M102" s="45">
        <f>K102+20</f>
        <v>312</v>
      </c>
    </row>
    <row r="103" spans="1:13" ht="12" customHeight="1" thickBot="1">
      <c r="A103" s="21" t="s">
        <v>40</v>
      </c>
      <c r="B103" s="88" t="s">
        <v>9</v>
      </c>
      <c r="C103" s="49">
        <v>200</v>
      </c>
      <c r="D103" s="48">
        <f t="shared" si="22"/>
        <v>220</v>
      </c>
      <c r="F103" s="143" t="s">
        <v>56</v>
      </c>
      <c r="G103" s="144"/>
      <c r="H103" s="19" t="s">
        <v>57</v>
      </c>
      <c r="I103" s="144" t="s">
        <v>49</v>
      </c>
      <c r="J103" s="144"/>
      <c r="K103" s="44">
        <v>290</v>
      </c>
      <c r="L103" s="44">
        <f>K103+12</f>
        <v>302</v>
      </c>
      <c r="M103" s="46">
        <f>K103+20</f>
        <v>310</v>
      </c>
    </row>
    <row r="104" spans="1:4" ht="12" customHeight="1" thickBot="1">
      <c r="A104" s="20" t="s">
        <v>41</v>
      </c>
      <c r="B104" s="4" t="s">
        <v>42</v>
      </c>
      <c r="C104" s="47">
        <v>230</v>
      </c>
      <c r="D104" s="48">
        <f t="shared" si="22"/>
        <v>250</v>
      </c>
    </row>
    <row r="105" spans="1:12" ht="12" customHeight="1">
      <c r="A105" s="21" t="s">
        <v>43</v>
      </c>
      <c r="B105" s="88" t="s">
        <v>9</v>
      </c>
      <c r="C105" s="49">
        <v>240</v>
      </c>
      <c r="D105" s="48">
        <f t="shared" si="22"/>
        <v>260</v>
      </c>
      <c r="F105" s="145" t="s">
        <v>96</v>
      </c>
      <c r="G105" s="146"/>
      <c r="H105" s="146"/>
      <c r="I105" s="146"/>
      <c r="J105" s="146"/>
      <c r="K105" s="146"/>
      <c r="L105" s="147"/>
    </row>
    <row r="106" spans="1:12" ht="12" customHeight="1">
      <c r="A106" s="20" t="s">
        <v>44</v>
      </c>
      <c r="B106" s="4" t="s">
        <v>42</v>
      </c>
      <c r="C106" s="47">
        <v>290</v>
      </c>
      <c r="D106" s="48">
        <f t="shared" si="22"/>
        <v>310</v>
      </c>
      <c r="F106" s="141" t="s">
        <v>132</v>
      </c>
      <c r="G106" s="142"/>
      <c r="H106" s="142"/>
      <c r="I106" s="134" t="s">
        <v>131</v>
      </c>
      <c r="J106" s="134"/>
      <c r="K106" s="148" t="s">
        <v>152</v>
      </c>
      <c r="L106" s="149"/>
    </row>
    <row r="107" spans="1:12" ht="12" customHeight="1">
      <c r="A107" s="20" t="s">
        <v>123</v>
      </c>
      <c r="B107" s="4" t="s">
        <v>42</v>
      </c>
      <c r="C107" s="47">
        <v>385</v>
      </c>
      <c r="D107" s="48">
        <f t="shared" si="22"/>
        <v>405</v>
      </c>
      <c r="F107" s="141" t="s">
        <v>133</v>
      </c>
      <c r="G107" s="142"/>
      <c r="H107" s="142"/>
      <c r="I107" s="134" t="s">
        <v>97</v>
      </c>
      <c r="J107" s="134"/>
      <c r="K107" s="148" t="s">
        <v>152</v>
      </c>
      <c r="L107" s="149"/>
    </row>
    <row r="108" spans="1:12" ht="12" customHeight="1">
      <c r="A108" s="20" t="s">
        <v>45</v>
      </c>
      <c r="B108" s="4" t="s">
        <v>42</v>
      </c>
      <c r="C108" s="47">
        <v>400</v>
      </c>
      <c r="D108" s="48">
        <f t="shared" si="22"/>
        <v>420</v>
      </c>
      <c r="F108" s="141" t="s">
        <v>134</v>
      </c>
      <c r="G108" s="142"/>
      <c r="H108" s="142"/>
      <c r="I108" s="134" t="s">
        <v>97</v>
      </c>
      <c r="J108" s="134"/>
      <c r="K108" s="148" t="s">
        <v>152</v>
      </c>
      <c r="L108" s="149"/>
    </row>
    <row r="109" spans="1:12" ht="12" customHeight="1">
      <c r="A109" s="20" t="s">
        <v>46</v>
      </c>
      <c r="B109" s="4" t="s">
        <v>9</v>
      </c>
      <c r="C109" s="47">
        <v>490</v>
      </c>
      <c r="D109" s="48">
        <f t="shared" si="22"/>
        <v>510</v>
      </c>
      <c r="F109" s="164" t="s">
        <v>99</v>
      </c>
      <c r="G109" s="165"/>
      <c r="H109" s="165"/>
      <c r="I109" s="166" t="s">
        <v>97</v>
      </c>
      <c r="J109" s="167"/>
      <c r="K109" s="148" t="s">
        <v>152</v>
      </c>
      <c r="L109" s="149"/>
    </row>
    <row r="110" spans="1:12" ht="12" customHeight="1">
      <c r="A110" s="20" t="s">
        <v>47</v>
      </c>
      <c r="B110" s="4" t="s">
        <v>9</v>
      </c>
      <c r="C110" s="47">
        <v>1105</v>
      </c>
      <c r="D110" s="48">
        <f t="shared" si="22"/>
        <v>1125</v>
      </c>
      <c r="F110" s="164" t="s">
        <v>98</v>
      </c>
      <c r="G110" s="165"/>
      <c r="H110" s="165"/>
      <c r="I110" s="166" t="s">
        <v>90</v>
      </c>
      <c r="J110" s="167"/>
      <c r="K110" s="148" t="s">
        <v>152</v>
      </c>
      <c r="L110" s="149"/>
    </row>
    <row r="111" spans="1:12" ht="12" customHeight="1" thickBot="1">
      <c r="A111" s="22" t="s">
        <v>48</v>
      </c>
      <c r="B111" s="19" t="s">
        <v>9</v>
      </c>
      <c r="C111" s="44">
        <v>1295</v>
      </c>
      <c r="D111" s="51">
        <f t="shared" si="22"/>
        <v>1315</v>
      </c>
      <c r="F111" s="164" t="s">
        <v>100</v>
      </c>
      <c r="G111" s="165"/>
      <c r="H111" s="165"/>
      <c r="I111" s="166" t="s">
        <v>97</v>
      </c>
      <c r="J111" s="167"/>
      <c r="K111" s="148" t="s">
        <v>152</v>
      </c>
      <c r="L111" s="149"/>
    </row>
    <row r="112" spans="1:12" ht="12" customHeight="1">
      <c r="A112" s="23"/>
      <c r="B112" s="24"/>
      <c r="C112" s="24"/>
      <c r="D112" s="25"/>
      <c r="F112" s="138" t="s">
        <v>104</v>
      </c>
      <c r="G112" s="139"/>
      <c r="H112" s="140"/>
      <c r="I112" s="81" t="s">
        <v>97</v>
      </c>
      <c r="J112" s="82"/>
      <c r="K112" s="148" t="s">
        <v>152</v>
      </c>
      <c r="L112" s="149"/>
    </row>
    <row r="113" spans="1:12" ht="12" customHeight="1">
      <c r="A113" s="23"/>
      <c r="B113" s="24"/>
      <c r="C113" s="24"/>
      <c r="D113" s="25"/>
      <c r="F113" s="138" t="s">
        <v>101</v>
      </c>
      <c r="G113" s="139"/>
      <c r="H113" s="140"/>
      <c r="I113" s="81" t="s">
        <v>97</v>
      </c>
      <c r="J113" s="82"/>
      <c r="K113" s="148" t="s">
        <v>152</v>
      </c>
      <c r="L113" s="149"/>
    </row>
    <row r="114" spans="1:12" ht="12" customHeight="1" thickBot="1">
      <c r="A114" s="23"/>
      <c r="B114" s="24"/>
      <c r="C114" s="24"/>
      <c r="D114" s="25"/>
      <c r="F114" s="158" t="s">
        <v>102</v>
      </c>
      <c r="G114" s="159"/>
      <c r="H114" s="159"/>
      <c r="I114" s="162" t="s">
        <v>103</v>
      </c>
      <c r="J114" s="163"/>
      <c r="K114" s="148" t="s">
        <v>152</v>
      </c>
      <c r="L114" s="149"/>
    </row>
    <row r="115" spans="1:4" ht="12" customHeight="1" thickBot="1">
      <c r="A115" s="23"/>
      <c r="B115" s="24"/>
      <c r="C115" s="24"/>
      <c r="D115" s="25"/>
    </row>
    <row r="116" spans="1:12" ht="12" customHeight="1">
      <c r="A116" s="23"/>
      <c r="B116" s="24"/>
      <c r="C116" s="24"/>
      <c r="D116" s="25"/>
      <c r="F116" s="135" t="s">
        <v>135</v>
      </c>
      <c r="G116" s="136"/>
      <c r="H116" s="136"/>
      <c r="I116" s="137"/>
      <c r="J116" s="69"/>
      <c r="K116" s="70"/>
      <c r="L116" s="70"/>
    </row>
    <row r="117" spans="1:17" ht="12" customHeight="1">
      <c r="A117" s="23"/>
      <c r="B117" s="24"/>
      <c r="C117" s="24"/>
      <c r="D117" s="25"/>
      <c r="F117" s="84" t="s">
        <v>136</v>
      </c>
      <c r="G117" s="85" t="s">
        <v>137</v>
      </c>
      <c r="H117" s="85" t="s">
        <v>136</v>
      </c>
      <c r="I117" s="83" t="s">
        <v>138</v>
      </c>
      <c r="J117" s="69"/>
      <c r="K117" s="70"/>
      <c r="L117" s="70"/>
      <c r="Q117"/>
    </row>
    <row r="118" spans="1:17" ht="12" customHeight="1">
      <c r="A118" s="23"/>
      <c r="B118" s="24"/>
      <c r="C118" s="24"/>
      <c r="D118" s="25"/>
      <c r="F118" s="72" t="s">
        <v>151</v>
      </c>
      <c r="G118" s="76">
        <v>80</v>
      </c>
      <c r="H118" s="77" t="s">
        <v>156</v>
      </c>
      <c r="I118" s="73">
        <v>200</v>
      </c>
      <c r="J118" s="69"/>
      <c r="K118" s="70"/>
      <c r="L118" s="70"/>
      <c r="Q118" s="71"/>
    </row>
    <row r="119" spans="1:12" ht="12" customHeight="1">
      <c r="A119" s="23"/>
      <c r="B119" s="24"/>
      <c r="C119" s="24"/>
      <c r="D119" s="25"/>
      <c r="F119" s="72" t="s">
        <v>153</v>
      </c>
      <c r="G119" s="76">
        <v>100</v>
      </c>
      <c r="H119" s="77" t="s">
        <v>157</v>
      </c>
      <c r="I119" s="73">
        <v>220</v>
      </c>
      <c r="J119" s="69"/>
      <c r="K119" s="70"/>
      <c r="L119" s="70"/>
    </row>
    <row r="120" spans="1:12" ht="12" customHeight="1">
      <c r="A120" s="23"/>
      <c r="B120" s="24"/>
      <c r="C120" s="24"/>
      <c r="D120" s="25"/>
      <c r="F120" s="72" t="s">
        <v>154</v>
      </c>
      <c r="G120" s="76">
        <v>150</v>
      </c>
      <c r="H120" s="77" t="s">
        <v>158</v>
      </c>
      <c r="I120" s="73">
        <v>250</v>
      </c>
      <c r="J120" s="69"/>
      <c r="K120" s="70"/>
      <c r="L120" s="70"/>
    </row>
    <row r="121" spans="1:12" ht="12" customHeight="1" thickBot="1">
      <c r="A121" s="23"/>
      <c r="B121" s="24"/>
      <c r="C121" s="24"/>
      <c r="D121" s="25"/>
      <c r="F121" s="74" t="s">
        <v>155</v>
      </c>
      <c r="G121" s="78">
        <v>180</v>
      </c>
      <c r="H121" s="79" t="s">
        <v>159</v>
      </c>
      <c r="I121" s="75">
        <v>500</v>
      </c>
      <c r="J121" s="69"/>
      <c r="K121" s="70"/>
      <c r="L121" s="70"/>
    </row>
    <row r="122" spans="1:12" ht="12" customHeight="1">
      <c r="A122" s="23"/>
      <c r="B122" s="24"/>
      <c r="C122" s="24"/>
      <c r="D122" s="25"/>
      <c r="F122" s="112"/>
      <c r="G122" s="17"/>
      <c r="H122" s="101"/>
      <c r="I122" s="102"/>
      <c r="J122" s="69"/>
      <c r="K122" s="70"/>
      <c r="L122" s="70"/>
    </row>
    <row r="123" spans="1:12" ht="12" customHeight="1">
      <c r="A123" s="23"/>
      <c r="B123" s="24"/>
      <c r="C123" s="24"/>
      <c r="D123" s="25"/>
      <c r="F123" s="112"/>
      <c r="G123" s="17"/>
      <c r="H123" s="101"/>
      <c r="I123" s="102"/>
      <c r="J123" s="69"/>
      <c r="K123" s="70"/>
      <c r="L123" s="70"/>
    </row>
    <row r="124" spans="1:9" ht="12" customHeight="1">
      <c r="A124" s="23"/>
      <c r="B124" s="24"/>
      <c r="C124" s="24"/>
      <c r="D124" s="25"/>
      <c r="F124" s="112"/>
      <c r="G124" s="17"/>
      <c r="H124" s="101"/>
      <c r="I124" s="102"/>
    </row>
    <row r="125" spans="1:9" ht="12" customHeight="1">
      <c r="A125" s="23"/>
      <c r="B125" s="24"/>
      <c r="C125" s="24"/>
      <c r="D125" s="25"/>
      <c r="F125" s="112"/>
      <c r="G125" s="17"/>
      <c r="H125" s="101"/>
      <c r="I125" s="102"/>
    </row>
    <row r="126" spans="1:9" ht="12" customHeight="1">
      <c r="A126" s="23"/>
      <c r="B126" s="24"/>
      <c r="C126" s="24"/>
      <c r="D126" s="25"/>
      <c r="F126" s="112"/>
      <c r="G126" s="17"/>
      <c r="H126" s="101"/>
      <c r="I126" s="102"/>
    </row>
    <row r="127" spans="1:9" ht="12" customHeight="1">
      <c r="A127" s="23"/>
      <c r="B127" s="24"/>
      <c r="C127" s="24"/>
      <c r="D127" s="25"/>
      <c r="F127" s="112"/>
      <c r="G127" s="17"/>
      <c r="H127" s="101"/>
      <c r="I127" s="102"/>
    </row>
    <row r="128" spans="1:9" ht="12" customHeight="1">
      <c r="A128" s="23"/>
      <c r="B128" s="24"/>
      <c r="C128" s="24"/>
      <c r="D128" s="25"/>
      <c r="H128" s="101"/>
      <c r="I128" s="102"/>
    </row>
    <row r="129" spans="1:9" ht="12" customHeight="1">
      <c r="A129" s="23"/>
      <c r="B129" s="24"/>
      <c r="C129" s="24"/>
      <c r="D129" s="25"/>
      <c r="H129" s="101"/>
      <c r="I129" s="102"/>
    </row>
    <row r="130" spans="1:13" ht="12" customHeight="1">
      <c r="A130" s="23"/>
      <c r="B130" s="24"/>
      <c r="C130" s="24"/>
      <c r="D130" s="25"/>
      <c r="H130" s="101"/>
      <c r="I130" s="102"/>
      <c r="M130" s="39"/>
    </row>
    <row r="131" spans="8:9" ht="12" customHeight="1">
      <c r="H131" s="101"/>
      <c r="I131" s="102"/>
    </row>
    <row r="132" spans="8:9" ht="12" customHeight="1">
      <c r="H132" s="101"/>
      <c r="I132" s="102"/>
    </row>
    <row r="133" ht="12" customHeight="1"/>
    <row r="134" ht="12" customHeight="1"/>
    <row r="135" ht="12" customHeight="1"/>
    <row r="136" ht="12" customHeight="1"/>
    <row r="137" ht="12" customHeight="1"/>
    <row r="138" ht="12" customHeight="1" thickBot="1"/>
    <row r="139" spans="13:14" ht="12" customHeight="1" thickBot="1">
      <c r="M139" s="121">
        <v>44004</v>
      </c>
      <c r="N139" s="122"/>
    </row>
    <row r="140" spans="1:8" ht="13.5" customHeight="1" thickBot="1">
      <c r="A140" s="118" t="s">
        <v>105</v>
      </c>
      <c r="B140" s="119"/>
      <c r="C140" s="119"/>
      <c r="D140" s="119"/>
      <c r="E140" s="119"/>
      <c r="F140" s="119"/>
      <c r="G140" s="119"/>
      <c r="H140" s="120"/>
    </row>
    <row r="141" spans="1:8" ht="13.5" customHeight="1">
      <c r="A141" s="189" t="s">
        <v>35</v>
      </c>
      <c r="B141" s="160"/>
      <c r="C141" s="160" t="s">
        <v>143</v>
      </c>
      <c r="D141" s="154" t="s">
        <v>81</v>
      </c>
      <c r="E141" s="187"/>
      <c r="F141" s="160" t="s">
        <v>82</v>
      </c>
      <c r="G141" s="154" t="s">
        <v>1</v>
      </c>
      <c r="H141" s="155"/>
    </row>
    <row r="142" spans="1:8" ht="13.5" customHeight="1">
      <c r="A142" s="176"/>
      <c r="B142" s="161"/>
      <c r="C142" s="161"/>
      <c r="D142" s="156"/>
      <c r="E142" s="188"/>
      <c r="F142" s="161"/>
      <c r="G142" s="156"/>
      <c r="H142" s="157"/>
    </row>
    <row r="143" spans="1:8" ht="13.5" customHeight="1">
      <c r="A143" s="176" t="s">
        <v>83</v>
      </c>
      <c r="B143" s="161"/>
      <c r="C143" s="161" t="s">
        <v>84</v>
      </c>
      <c r="D143" s="185">
        <v>2</v>
      </c>
      <c r="E143" s="186"/>
      <c r="F143" s="8">
        <v>1.7</v>
      </c>
      <c r="G143" s="152">
        <v>650</v>
      </c>
      <c r="H143" s="153"/>
    </row>
    <row r="144" spans="1:8" ht="13.5" customHeight="1">
      <c r="A144" s="176"/>
      <c r="B144" s="161"/>
      <c r="C144" s="161"/>
      <c r="D144" s="185">
        <v>4</v>
      </c>
      <c r="E144" s="186"/>
      <c r="F144" s="8">
        <v>5.4</v>
      </c>
      <c r="G144" s="152">
        <v>600</v>
      </c>
      <c r="H144" s="153"/>
    </row>
    <row r="145" spans="1:8" ht="13.5" customHeight="1">
      <c r="A145" s="190" t="s">
        <v>85</v>
      </c>
      <c r="B145" s="191"/>
      <c r="C145" s="161" t="s">
        <v>86</v>
      </c>
      <c r="D145" s="185">
        <v>2.5</v>
      </c>
      <c r="E145" s="186"/>
      <c r="F145" s="8">
        <v>3.63</v>
      </c>
      <c r="G145" s="152">
        <v>780</v>
      </c>
      <c r="H145" s="153"/>
    </row>
    <row r="146" spans="1:8" ht="13.5" customHeight="1">
      <c r="A146" s="190"/>
      <c r="B146" s="191"/>
      <c r="C146" s="179"/>
      <c r="D146" s="185">
        <v>3.25</v>
      </c>
      <c r="E146" s="186"/>
      <c r="F146" s="8">
        <v>4.1</v>
      </c>
      <c r="G146" s="152">
        <v>760</v>
      </c>
      <c r="H146" s="153"/>
    </row>
    <row r="147" spans="1:8" ht="13.5" customHeight="1">
      <c r="A147" s="190"/>
      <c r="B147" s="191"/>
      <c r="C147" s="179"/>
      <c r="D147" s="192">
        <v>4</v>
      </c>
      <c r="E147" s="193"/>
      <c r="F147" s="9">
        <v>4.1</v>
      </c>
      <c r="G147" s="152">
        <v>760</v>
      </c>
      <c r="H147" s="153"/>
    </row>
    <row r="148" spans="1:8" ht="13.5" customHeight="1">
      <c r="A148" s="176" t="s">
        <v>87</v>
      </c>
      <c r="B148" s="161"/>
      <c r="C148" s="161" t="s">
        <v>88</v>
      </c>
      <c r="D148" s="185">
        <v>2.5</v>
      </c>
      <c r="E148" s="186"/>
      <c r="F148" s="8">
        <v>4.1</v>
      </c>
      <c r="G148" s="150">
        <v>650</v>
      </c>
      <c r="H148" s="151"/>
    </row>
    <row r="149" spans="1:8" ht="13.5" customHeight="1">
      <c r="A149" s="176"/>
      <c r="B149" s="161"/>
      <c r="C149" s="161"/>
      <c r="D149" s="185">
        <v>3.25</v>
      </c>
      <c r="E149" s="186"/>
      <c r="F149" s="8">
        <v>4.1</v>
      </c>
      <c r="G149" s="150">
        <v>600</v>
      </c>
      <c r="H149" s="151"/>
    </row>
    <row r="150" spans="1:8" ht="13.5" customHeight="1">
      <c r="A150" s="176"/>
      <c r="B150" s="161"/>
      <c r="C150" s="161"/>
      <c r="D150" s="185">
        <v>3.25</v>
      </c>
      <c r="E150" s="186"/>
      <c r="F150" s="8">
        <v>4.1</v>
      </c>
      <c r="G150" s="150">
        <v>1200</v>
      </c>
      <c r="H150" s="151"/>
    </row>
    <row r="151" spans="1:8" ht="13.5" customHeight="1" thickBot="1">
      <c r="A151" s="177"/>
      <c r="B151" s="178"/>
      <c r="C151" s="178"/>
      <c r="D151" s="182">
        <v>4</v>
      </c>
      <c r="E151" s="183"/>
      <c r="F151" s="10">
        <v>4.9</v>
      </c>
      <c r="G151" s="168">
        <v>1200</v>
      </c>
      <c r="H151" s="169"/>
    </row>
    <row r="152" spans="1:6" ht="13.5" customHeight="1" thickBot="1">
      <c r="A152" s="15"/>
      <c r="B152" s="16"/>
      <c r="C152" s="11"/>
      <c r="D152" s="11"/>
      <c r="F152" s="11"/>
    </row>
    <row r="153" spans="1:8" ht="13.5" customHeight="1" thickBot="1">
      <c r="A153" s="115" t="s">
        <v>110</v>
      </c>
      <c r="B153" s="116"/>
      <c r="C153" s="116"/>
      <c r="D153" s="116"/>
      <c r="E153" s="116"/>
      <c r="F153" s="116"/>
      <c r="G153" s="116"/>
      <c r="H153" s="117"/>
    </row>
    <row r="154" spans="1:8" ht="13.5" customHeight="1">
      <c r="A154" s="189" t="s">
        <v>35</v>
      </c>
      <c r="B154" s="160"/>
      <c r="C154" s="160" t="s">
        <v>80</v>
      </c>
      <c r="D154" s="154" t="s">
        <v>81</v>
      </c>
      <c r="E154" s="187"/>
      <c r="F154" s="160" t="s">
        <v>82</v>
      </c>
      <c r="G154" s="154" t="s">
        <v>1</v>
      </c>
      <c r="H154" s="155"/>
    </row>
    <row r="155" spans="1:8" ht="19.5" customHeight="1">
      <c r="A155" s="176"/>
      <c r="B155" s="161"/>
      <c r="C155" s="161"/>
      <c r="D155" s="156"/>
      <c r="E155" s="188"/>
      <c r="F155" s="161"/>
      <c r="G155" s="156"/>
      <c r="H155" s="157"/>
    </row>
    <row r="156" spans="1:8" ht="13.5" customHeight="1">
      <c r="A156" s="176" t="s">
        <v>89</v>
      </c>
      <c r="B156" s="161"/>
      <c r="C156" s="184" t="s">
        <v>90</v>
      </c>
      <c r="D156" s="172">
        <v>1.6</v>
      </c>
      <c r="E156" s="173"/>
      <c r="F156" s="12">
        <v>5</v>
      </c>
      <c r="G156" s="150">
        <v>760</v>
      </c>
      <c r="H156" s="151"/>
    </row>
    <row r="157" spans="1:8" ht="13.5" customHeight="1">
      <c r="A157" s="176"/>
      <c r="B157" s="161"/>
      <c r="C157" s="184"/>
      <c r="D157" s="172">
        <v>2</v>
      </c>
      <c r="E157" s="173"/>
      <c r="F157" s="12">
        <v>5</v>
      </c>
      <c r="G157" s="150">
        <v>650</v>
      </c>
      <c r="H157" s="151"/>
    </row>
    <row r="158" spans="1:8" ht="13.5" customHeight="1">
      <c r="A158" s="176"/>
      <c r="B158" s="161"/>
      <c r="C158" s="184"/>
      <c r="D158" s="172">
        <v>2.4</v>
      </c>
      <c r="E158" s="173"/>
      <c r="F158" s="12">
        <v>5</v>
      </c>
      <c r="G158" s="150">
        <v>650</v>
      </c>
      <c r="H158" s="151"/>
    </row>
    <row r="159" spans="1:8" ht="13.5" customHeight="1">
      <c r="A159" s="176" t="s">
        <v>91</v>
      </c>
      <c r="B159" s="161"/>
      <c r="C159" s="161" t="s">
        <v>37</v>
      </c>
      <c r="D159" s="172">
        <v>1.2</v>
      </c>
      <c r="E159" s="173"/>
      <c r="F159" s="12">
        <v>15</v>
      </c>
      <c r="G159" s="170">
        <v>450</v>
      </c>
      <c r="H159" s="171"/>
    </row>
    <row r="160" spans="1:8" ht="13.5" customHeight="1">
      <c r="A160" s="176"/>
      <c r="B160" s="161"/>
      <c r="C160" s="180"/>
      <c r="D160" s="172">
        <v>1.6</v>
      </c>
      <c r="E160" s="173"/>
      <c r="F160" s="12">
        <v>15</v>
      </c>
      <c r="G160" s="170">
        <v>450</v>
      </c>
      <c r="H160" s="171"/>
    </row>
    <row r="161" spans="1:8" ht="13.5" customHeight="1">
      <c r="A161" s="176"/>
      <c r="B161" s="161"/>
      <c r="C161" s="180"/>
      <c r="D161" s="172">
        <v>2.4</v>
      </c>
      <c r="E161" s="173"/>
      <c r="F161" s="12">
        <v>5</v>
      </c>
      <c r="G161" s="150">
        <v>600</v>
      </c>
      <c r="H161" s="151"/>
    </row>
    <row r="162" spans="1:8" ht="13.5" customHeight="1">
      <c r="A162" s="176" t="s">
        <v>92</v>
      </c>
      <c r="B162" s="161"/>
      <c r="C162" s="161" t="s">
        <v>93</v>
      </c>
      <c r="D162" s="172">
        <v>0.8</v>
      </c>
      <c r="E162" s="173"/>
      <c r="F162" s="12">
        <v>15</v>
      </c>
      <c r="G162" s="170">
        <v>650</v>
      </c>
      <c r="H162" s="171"/>
    </row>
    <row r="163" spans="1:8" ht="13.5" customHeight="1">
      <c r="A163" s="176"/>
      <c r="B163" s="161"/>
      <c r="C163" s="179"/>
      <c r="D163" s="172">
        <v>1.6</v>
      </c>
      <c r="E163" s="173"/>
      <c r="F163" s="12">
        <v>5</v>
      </c>
      <c r="G163" s="150">
        <v>900</v>
      </c>
      <c r="H163" s="151"/>
    </row>
    <row r="164" spans="1:8" ht="13.5" customHeight="1">
      <c r="A164" s="176"/>
      <c r="B164" s="161"/>
      <c r="C164" s="179"/>
      <c r="D164" s="172">
        <v>2.4</v>
      </c>
      <c r="E164" s="173"/>
      <c r="F164" s="12">
        <v>5</v>
      </c>
      <c r="G164" s="150">
        <v>800</v>
      </c>
      <c r="H164" s="151"/>
    </row>
    <row r="165" spans="1:8" ht="13.5" customHeight="1">
      <c r="A165" s="176" t="s">
        <v>94</v>
      </c>
      <c r="B165" s="161"/>
      <c r="C165" s="161" t="s">
        <v>95</v>
      </c>
      <c r="D165" s="172">
        <v>0.8</v>
      </c>
      <c r="E165" s="173"/>
      <c r="F165" s="12">
        <v>15</v>
      </c>
      <c r="G165" s="170">
        <v>700</v>
      </c>
      <c r="H165" s="171"/>
    </row>
    <row r="166" spans="1:8" ht="13.5" customHeight="1">
      <c r="A166" s="176"/>
      <c r="B166" s="161"/>
      <c r="C166" s="179"/>
      <c r="D166" s="172">
        <v>1</v>
      </c>
      <c r="E166" s="173"/>
      <c r="F166" s="12">
        <v>15</v>
      </c>
      <c r="G166" s="170">
        <v>650</v>
      </c>
      <c r="H166" s="171"/>
    </row>
    <row r="167" spans="1:8" ht="13.5" customHeight="1">
      <c r="A167" s="176"/>
      <c r="B167" s="161"/>
      <c r="C167" s="179"/>
      <c r="D167" s="172">
        <v>1.2</v>
      </c>
      <c r="E167" s="173"/>
      <c r="F167" s="12">
        <v>15</v>
      </c>
      <c r="G167" s="170">
        <v>650</v>
      </c>
      <c r="H167" s="171"/>
    </row>
    <row r="168" spans="1:8" ht="13.5" customHeight="1">
      <c r="A168" s="176"/>
      <c r="B168" s="161"/>
      <c r="C168" s="179"/>
      <c r="D168" s="172">
        <v>1.6</v>
      </c>
      <c r="E168" s="173"/>
      <c r="F168" s="12">
        <v>5</v>
      </c>
      <c r="G168" s="150">
        <v>650</v>
      </c>
      <c r="H168" s="151"/>
    </row>
    <row r="169" spans="1:8" ht="13.5" customHeight="1">
      <c r="A169" s="176"/>
      <c r="B169" s="161"/>
      <c r="C169" s="179"/>
      <c r="D169" s="172">
        <v>2</v>
      </c>
      <c r="E169" s="173"/>
      <c r="F169" s="12">
        <v>5</v>
      </c>
      <c r="G169" s="150">
        <v>625</v>
      </c>
      <c r="H169" s="151"/>
    </row>
    <row r="170" spans="1:8" ht="13.5" customHeight="1" thickBot="1">
      <c r="A170" s="177"/>
      <c r="B170" s="178"/>
      <c r="C170" s="181"/>
      <c r="D170" s="174">
        <v>2.4</v>
      </c>
      <c r="E170" s="175"/>
      <c r="F170" s="13">
        <v>5</v>
      </c>
      <c r="G170" s="168">
        <v>625</v>
      </c>
      <c r="H170" s="169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220" ht="15">
      <c r="B220"/>
    </row>
  </sheetData>
  <sheetProtection/>
  <mergeCells count="235">
    <mergeCell ref="F21:I21"/>
    <mergeCell ref="F34:I34"/>
    <mergeCell ref="A42:D42"/>
    <mergeCell ref="A45:D45"/>
    <mergeCell ref="F41:I42"/>
    <mergeCell ref="F51:I52"/>
    <mergeCell ref="M56:N56"/>
    <mergeCell ref="M57:N57"/>
    <mergeCell ref="M58:N58"/>
    <mergeCell ref="M59:N59"/>
    <mergeCell ref="M60:N60"/>
    <mergeCell ref="F78:G78"/>
    <mergeCell ref="F71:M71"/>
    <mergeCell ref="I77:J77"/>
    <mergeCell ref="I90:J90"/>
    <mergeCell ref="I82:J82"/>
    <mergeCell ref="J73:M73"/>
    <mergeCell ref="I84:J84"/>
    <mergeCell ref="I86:J86"/>
    <mergeCell ref="F81:G81"/>
    <mergeCell ref="F83:G83"/>
    <mergeCell ref="I78:J78"/>
    <mergeCell ref="I83:J83"/>
    <mergeCell ref="F80:M80"/>
    <mergeCell ref="K32:N33"/>
    <mergeCell ref="K43:N44"/>
    <mergeCell ref="M54:N55"/>
    <mergeCell ref="K54:L55"/>
    <mergeCell ref="K56:L56"/>
    <mergeCell ref="I76:J76"/>
    <mergeCell ref="M61:N61"/>
    <mergeCell ref="K57:L57"/>
    <mergeCell ref="K58:L58"/>
    <mergeCell ref="K59:L59"/>
    <mergeCell ref="I81:J81"/>
    <mergeCell ref="K60:L60"/>
    <mergeCell ref="I73:I74"/>
    <mergeCell ref="K61:L61"/>
    <mergeCell ref="F77:G77"/>
    <mergeCell ref="F88:G88"/>
    <mergeCell ref="I88:J88"/>
    <mergeCell ref="F84:G84"/>
    <mergeCell ref="I87:J87"/>
    <mergeCell ref="F85:G85"/>
    <mergeCell ref="I85:J85"/>
    <mergeCell ref="F87:G87"/>
    <mergeCell ref="F86:G86"/>
    <mergeCell ref="F82:G82"/>
    <mergeCell ref="F73:G74"/>
    <mergeCell ref="K108:L108"/>
    <mergeCell ref="F75:M75"/>
    <mergeCell ref="I97:J97"/>
    <mergeCell ref="F95:G95"/>
    <mergeCell ref="I95:J95"/>
    <mergeCell ref="F76:G76"/>
    <mergeCell ref="I79:J79"/>
    <mergeCell ref="A39:D39"/>
    <mergeCell ref="A54:D54"/>
    <mergeCell ref="C77:D77"/>
    <mergeCell ref="F79:G79"/>
    <mergeCell ref="C76:D76"/>
    <mergeCell ref="C73:D74"/>
    <mergeCell ref="K16:K17"/>
    <mergeCell ref="H73:H74"/>
    <mergeCell ref="A56:D56"/>
    <mergeCell ref="A58:D58"/>
    <mergeCell ref="A71:D71"/>
    <mergeCell ref="A25:D25"/>
    <mergeCell ref="A65:N65"/>
    <mergeCell ref="B73:B74"/>
    <mergeCell ref="A73:A74"/>
    <mergeCell ref="L16:N16"/>
    <mergeCell ref="A18:D18"/>
    <mergeCell ref="F18:I18"/>
    <mergeCell ref="G16:I16"/>
    <mergeCell ref="K20:N20"/>
    <mergeCell ref="K18:N18"/>
    <mergeCell ref="C92:D92"/>
    <mergeCell ref="C90:D90"/>
    <mergeCell ref="C91:D91"/>
    <mergeCell ref="C88:D88"/>
    <mergeCell ref="C82:D82"/>
    <mergeCell ref="A75:D75"/>
    <mergeCell ref="C89:D89"/>
    <mergeCell ref="C85:D85"/>
    <mergeCell ref="A64:N64"/>
    <mergeCell ref="C93:D93"/>
    <mergeCell ref="C78:D78"/>
    <mergeCell ref="C79:D79"/>
    <mergeCell ref="M69:N69"/>
    <mergeCell ref="F93:G93"/>
    <mergeCell ref="F89:G89"/>
    <mergeCell ref="C80:D80"/>
    <mergeCell ref="C81:D81"/>
    <mergeCell ref="C86:D86"/>
    <mergeCell ref="A87:D87"/>
    <mergeCell ref="F106:H106"/>
    <mergeCell ref="F97:G97"/>
    <mergeCell ref="C83:D83"/>
    <mergeCell ref="C84:D84"/>
    <mergeCell ref="F108:H108"/>
    <mergeCell ref="K111:L111"/>
    <mergeCell ref="I108:J108"/>
    <mergeCell ref="K112:L112"/>
    <mergeCell ref="K113:L113"/>
    <mergeCell ref="A95:D95"/>
    <mergeCell ref="K109:L109"/>
    <mergeCell ref="M14:N14"/>
    <mergeCell ref="A14:L14"/>
    <mergeCell ref="A16:A17"/>
    <mergeCell ref="B16:D16"/>
    <mergeCell ref="F16:F17"/>
    <mergeCell ref="F92:G92"/>
    <mergeCell ref="K53:N53"/>
    <mergeCell ref="A57:D57"/>
    <mergeCell ref="A53:D53"/>
    <mergeCell ref="A55:D55"/>
    <mergeCell ref="A97:A98"/>
    <mergeCell ref="B97:B98"/>
    <mergeCell ref="C97:D98"/>
    <mergeCell ref="A148:B151"/>
    <mergeCell ref="D141:E142"/>
    <mergeCell ref="A154:B155"/>
    <mergeCell ref="D148:E148"/>
    <mergeCell ref="D146:E146"/>
    <mergeCell ref="D143:E143"/>
    <mergeCell ref="A156:B158"/>
    <mergeCell ref="A141:B142"/>
    <mergeCell ref="D149:E149"/>
    <mergeCell ref="C143:C144"/>
    <mergeCell ref="A145:B147"/>
    <mergeCell ref="C141:C142"/>
    <mergeCell ref="D144:E144"/>
    <mergeCell ref="A143:B144"/>
    <mergeCell ref="D156:E156"/>
    <mergeCell ref="D147:E147"/>
    <mergeCell ref="G151:H151"/>
    <mergeCell ref="C145:C147"/>
    <mergeCell ref="C156:C158"/>
    <mergeCell ref="D158:E158"/>
    <mergeCell ref="D145:E145"/>
    <mergeCell ref="D150:E150"/>
    <mergeCell ref="G145:H145"/>
    <mergeCell ref="D154:E155"/>
    <mergeCell ref="G156:H156"/>
    <mergeCell ref="D157:E157"/>
    <mergeCell ref="A162:B164"/>
    <mergeCell ref="D169:E169"/>
    <mergeCell ref="G148:H148"/>
    <mergeCell ref="G168:H168"/>
    <mergeCell ref="D162:E162"/>
    <mergeCell ref="D159:E159"/>
    <mergeCell ref="D166:E166"/>
    <mergeCell ref="C148:C151"/>
    <mergeCell ref="D151:E151"/>
    <mergeCell ref="C154:C155"/>
    <mergeCell ref="D170:E170"/>
    <mergeCell ref="A165:B170"/>
    <mergeCell ref="A159:B161"/>
    <mergeCell ref="D164:E164"/>
    <mergeCell ref="D168:E168"/>
    <mergeCell ref="C162:C164"/>
    <mergeCell ref="D160:E160"/>
    <mergeCell ref="C159:C161"/>
    <mergeCell ref="C165:C170"/>
    <mergeCell ref="D161:E161"/>
    <mergeCell ref="G161:H161"/>
    <mergeCell ref="G159:H159"/>
    <mergeCell ref="D167:E167"/>
    <mergeCell ref="G166:H166"/>
    <mergeCell ref="G160:H160"/>
    <mergeCell ref="G167:H167"/>
    <mergeCell ref="G162:H162"/>
    <mergeCell ref="D163:E163"/>
    <mergeCell ref="D165:E165"/>
    <mergeCell ref="G164:H164"/>
    <mergeCell ref="K110:L110"/>
    <mergeCell ref="I111:J111"/>
    <mergeCell ref="G170:H170"/>
    <mergeCell ref="G163:H163"/>
    <mergeCell ref="G154:H155"/>
    <mergeCell ref="G150:H150"/>
    <mergeCell ref="G157:H157"/>
    <mergeCell ref="G158:H158"/>
    <mergeCell ref="G165:H165"/>
    <mergeCell ref="K114:L114"/>
    <mergeCell ref="G144:H144"/>
    <mergeCell ref="I114:J114"/>
    <mergeCell ref="F109:H109"/>
    <mergeCell ref="I110:J110"/>
    <mergeCell ref="F141:F142"/>
    <mergeCell ref="F112:H112"/>
    <mergeCell ref="F111:H111"/>
    <mergeCell ref="I109:J109"/>
    <mergeCell ref="F110:H110"/>
    <mergeCell ref="I102:J102"/>
    <mergeCell ref="G169:H169"/>
    <mergeCell ref="G149:H149"/>
    <mergeCell ref="G143:H143"/>
    <mergeCell ref="G141:H142"/>
    <mergeCell ref="F114:H114"/>
    <mergeCell ref="G147:H147"/>
    <mergeCell ref="G146:H146"/>
    <mergeCell ref="F154:F155"/>
    <mergeCell ref="I103:J103"/>
    <mergeCell ref="I101:J101"/>
    <mergeCell ref="I107:J107"/>
    <mergeCell ref="F116:I116"/>
    <mergeCell ref="F113:H113"/>
    <mergeCell ref="F107:H107"/>
    <mergeCell ref="F103:G103"/>
    <mergeCell ref="I106:J106"/>
    <mergeCell ref="F105:L105"/>
    <mergeCell ref="K106:L106"/>
    <mergeCell ref="K107:L107"/>
    <mergeCell ref="F98:G98"/>
    <mergeCell ref="I89:J89"/>
    <mergeCell ref="I94:J94"/>
    <mergeCell ref="F90:G90"/>
    <mergeCell ref="I98:J98"/>
    <mergeCell ref="F94:G94"/>
    <mergeCell ref="F91:M91"/>
    <mergeCell ref="I92:J92"/>
    <mergeCell ref="F96:G96"/>
    <mergeCell ref="I93:J93"/>
    <mergeCell ref="I96:J96"/>
    <mergeCell ref="A153:H153"/>
    <mergeCell ref="A140:H140"/>
    <mergeCell ref="M139:N139"/>
    <mergeCell ref="I99:J99"/>
    <mergeCell ref="A99:D99"/>
    <mergeCell ref="F101:G101"/>
    <mergeCell ref="F102:G102"/>
    <mergeCell ref="F100:M100"/>
    <mergeCell ref="F99:G99"/>
  </mergeCells>
  <printOptions/>
  <pageMargins left="0.21" right="0.17" top="0.18" bottom="0.3" header="0.17" footer="0.3"/>
  <pageSetup horizontalDpi="600" verticalDpi="600" orientation="portrait" paperSize="9" r:id="rId3"/>
  <legacyDrawing r:id="rId2"/>
  <oleObjects>
    <oleObject progId="Word.Document.8" shapeId="55675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rbelo</cp:lastModifiedBy>
  <cp:lastPrinted>2020-05-26T11:49:56Z</cp:lastPrinted>
  <dcterms:created xsi:type="dcterms:W3CDTF">2015-12-09T10:35:48Z</dcterms:created>
  <dcterms:modified xsi:type="dcterms:W3CDTF">2020-06-22T07:16:36Z</dcterms:modified>
  <cp:category/>
  <cp:version/>
  <cp:contentType/>
  <cp:contentStatus/>
</cp:coreProperties>
</file>